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Video\Desktop\Excel Level 3 - Files\Lesson 11\"/>
    </mc:Choice>
  </mc:AlternateContent>
  <bookViews>
    <workbookView xWindow="0" yWindow="0" windowWidth="20490" windowHeight="7760" xr2:uid="{00000000-000D-0000-FFFF-FFFF00000000}"/>
  </bookViews>
  <sheets>
    <sheet name="About AGGREGATE" sheetId="1" r:id="rId1"/>
    <sheet name="Reference Form" sheetId="2" r:id="rId2"/>
    <sheet name="Array Form" sheetId="9" r:id="rId3"/>
    <sheet name="Ignore Error Values" sheetId="3" r:id="rId4"/>
    <sheet name="Like SUMPRODUCT" sheetId="6" r:id="rId5"/>
    <sheet name="Lookup" sheetId="7" r:id="rId6"/>
  </sheets>
  <definedNames>
    <definedName name="_xlnm._FilterDatabase" localSheetId="2" hidden="1">'Array Form'!$A$7:$D$23</definedName>
    <definedName name="_xlnm._FilterDatabase" localSheetId="3" hidden="1">'Ignore Error Values'!$A$1:$F$20</definedName>
    <definedName name="_xlnm._FilterDatabase" localSheetId="4" hidden="1">'Like SUMPRODUCT'!$A$1:$F$20</definedName>
    <definedName name="_xlnm._FilterDatabase" localSheetId="1" hidden="1">'Reference Form'!$A$7:$D$23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9" l="1"/>
  <c r="B4" i="9"/>
  <c r="B3" i="9"/>
  <c r="B2" i="9"/>
  <c r="F17" i="6" l="1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10" i="3" l="1"/>
  <c r="F7" i="3"/>
  <c r="F3" i="3"/>
  <c r="F4" i="3"/>
  <c r="F5" i="3"/>
  <c r="F6" i="3"/>
  <c r="F8" i="3"/>
  <c r="F9" i="3"/>
  <c r="F11" i="3"/>
  <c r="F12" i="3"/>
  <c r="F13" i="3"/>
  <c r="F14" i="3"/>
  <c r="F15" i="3"/>
  <c r="F16" i="3"/>
  <c r="F17" i="3"/>
  <c r="F2" i="3"/>
</calcChain>
</file>

<file path=xl/sharedStrings.xml><?xml version="1.0" encoding="utf-8"?>
<sst xmlns="http://schemas.openxmlformats.org/spreadsheetml/2006/main" count="304" uniqueCount="77">
  <si>
    <t>Function_num</t>
  </si>
  <si>
    <t>Function</t>
  </si>
  <si>
    <t>AVERAGE</t>
  </si>
  <si>
    <t>COUNT</t>
  </si>
  <si>
    <t>COUNTA</t>
  </si>
  <si>
    <t>MAX</t>
  </si>
  <si>
    <t>MIN</t>
  </si>
  <si>
    <t>PRODUCT</t>
  </si>
  <si>
    <t>STDEV.S</t>
  </si>
  <si>
    <t>STDEV.P</t>
  </si>
  <si>
    <t>SUM</t>
  </si>
  <si>
    <t>VAR.S</t>
  </si>
  <si>
    <t>VAR.P</t>
  </si>
  <si>
    <t>MEDIAN</t>
  </si>
  <si>
    <t>MODE.SNGL</t>
  </si>
  <si>
    <t>LARGE</t>
  </si>
  <si>
    <t>SMALL</t>
  </si>
  <si>
    <t>PERCENTILE.INC</t>
  </si>
  <si>
    <t>QUARTILE.INC</t>
  </si>
  <si>
    <t>PERCENTILE.EXC</t>
  </si>
  <si>
    <t>QUARTILE.EXC</t>
  </si>
  <si>
    <t>Option</t>
  </si>
  <si>
    <t>Behavior</t>
  </si>
  <si>
    <t>0 or omitted</t>
  </si>
  <si>
    <t>Ignore nested SUBTOTAL and AGGREGATE functions</t>
  </si>
  <si>
    <t>Ignore hidden rows, nested SUBTOTAL and AGGREGATE functions</t>
  </si>
  <si>
    <t>Ignore error values, nested SUBTOTAL and AGGREGATE functions</t>
  </si>
  <si>
    <t>Ignore hidden rows, error values, nested SUBTOTAL and AGGREGATE functions</t>
  </si>
  <si>
    <t>Ignore nothing</t>
  </si>
  <si>
    <t>Ignore hidden rows</t>
  </si>
  <si>
    <t>Ignore error values</t>
  </si>
  <si>
    <t>Ignore hidden rows and error values</t>
  </si>
  <si>
    <t>Location</t>
  </si>
  <si>
    <t>Region</t>
  </si>
  <si>
    <t>Product
 Group</t>
  </si>
  <si>
    <t>Units
 Sold</t>
  </si>
  <si>
    <t>Price
 Sold</t>
  </si>
  <si>
    <t>Total 
Sales</t>
  </si>
  <si>
    <t>Dublin</t>
  </si>
  <si>
    <t>East</t>
  </si>
  <si>
    <t>Equipment</t>
  </si>
  <si>
    <t>Galway</t>
  </si>
  <si>
    <t>West</t>
  </si>
  <si>
    <t>Clay</t>
  </si>
  <si>
    <t>Cork</t>
  </si>
  <si>
    <t>South</t>
  </si>
  <si>
    <t>Monaghan</t>
  </si>
  <si>
    <t>North</t>
  </si>
  <si>
    <t>Kildare</t>
  </si>
  <si>
    <t>Glazes</t>
  </si>
  <si>
    <t>Kerry</t>
  </si>
  <si>
    <t>Donegal</t>
  </si>
  <si>
    <t>Leitrim</t>
  </si>
  <si>
    <t>Kilkenny</t>
  </si>
  <si>
    <t>Carlow</t>
  </si>
  <si>
    <t>Limerick</t>
  </si>
  <si>
    <t>Mayo</t>
  </si>
  <si>
    <t>SUBTOTAL</t>
  </si>
  <si>
    <t>AGGREGATE</t>
  </si>
  <si>
    <t>SUBTOTAL100</t>
  </si>
  <si>
    <t>Reference Form</t>
  </si>
  <si>
    <t>Array Form</t>
  </si>
  <si>
    <t>AGGREGATE (Large)</t>
  </si>
  <si>
    <t>AGGREGATE (Small)</t>
  </si>
  <si>
    <t>Sales Rep</t>
  </si>
  <si>
    <t>Sales</t>
  </si>
  <si>
    <t>Date</t>
  </si>
  <si>
    <t>Hurley</t>
  </si>
  <si>
    <t>Parks</t>
  </si>
  <si>
    <t>Conteh</t>
  </si>
  <si>
    <t>McLoughlin</t>
  </si>
  <si>
    <t>Dunne</t>
  </si>
  <si>
    <t>Reference Form - Option 6</t>
  </si>
  <si>
    <t>Array Form - Option 6</t>
  </si>
  <si>
    <t>Ignore Error Values</t>
  </si>
  <si>
    <t>Largest value for the South</t>
  </si>
  <si>
    <t>Largest value for Cork in the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</si>
</sst>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3" fillId="0" borderId="0" xfId="0" applyFont="1"/>
    <xf numFmtId="0" fontId="5" fillId="0" borderId="0" xfId="2" applyFont="1"/>
    <xf numFmtId="0" fontId="6" fillId="0" borderId="0" xfId="2" applyFont="1"/>
    <xf numFmtId="0" fontId="6" fillId="0" borderId="0" xfId="2" applyNumberFormat="1" applyFont="1" applyBorder="1" applyAlignment="1"/>
    <xf numFmtId="43" fontId="6" fillId="0" borderId="0" xfId="1" applyFont="1" applyBorder="1" applyAlignment="1"/>
    <xf numFmtId="164" fontId="6" fillId="0" borderId="0" xfId="1" applyNumberFormat="1" applyFont="1" applyBorder="1"/>
    <xf numFmtId="0" fontId="0" fillId="0" borderId="1" xfId="0" applyBorder="1"/>
    <xf numFmtId="0" fontId="6" fillId="0" borderId="0" xfId="1" applyNumberFormat="1" applyFont="1" applyBorder="1"/>
    <xf numFmtId="164" fontId="0" fillId="0" borderId="0" xfId="0" applyNumberFormat="1"/>
    <xf numFmtId="164" fontId="0" fillId="0" borderId="1" xfId="0" applyNumberFormat="1" applyBorder="1"/>
    <xf numFmtId="0" fontId="8" fillId="0" borderId="0" xfId="0" applyFont="1"/>
    <xf numFmtId="164" fontId="0" fillId="0" borderId="0" xfId="0" applyNumberFormat="1" applyBorder="1"/>
    <xf numFmtId="14" fontId="0" fillId="0" borderId="0" xfId="0" applyNumberFormat="1"/>
    <xf numFmtId="164" fontId="0" fillId="0" borderId="0" xfId="1" applyNumberFormat="1" applyFont="1"/>
    <xf numFmtId="164" fontId="0" fillId="0" borderId="1" xfId="1" applyNumberFormat="1" applyFont="1" applyBorder="1"/>
    <xf numFmtId="0" fontId="8" fillId="0" borderId="1" xfId="0" applyFont="1" applyBorder="1"/>
    <xf numFmtId="0" fontId="2" fillId="2" borderId="0" xfId="0" applyFont="1" applyFill="1" applyAlignment="1">
      <alignment horizontal="center"/>
    </xf>
    <xf numFmtId="0" fontId="7" fillId="2" borderId="0" xfId="2" applyNumberFormat="1" applyFont="1" applyFill="1" applyBorder="1" applyAlignment="1">
      <alignment horizontal="center" vertical="center"/>
    </xf>
    <xf numFmtId="0" fontId="7" fillId="2" borderId="0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0" borderId="0" xfId="0" applyFont="1"/>
    <xf numFmtId="0" fontId="9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14</xdr:row>
      <xdr:rowOff>47625</xdr:rowOff>
    </xdr:from>
    <xdr:to>
      <xdr:col>2</xdr:col>
      <xdr:colOff>285750</xdr:colOff>
      <xdr:row>19</xdr:row>
      <xdr:rowOff>133350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38375" y="2714625"/>
          <a:ext cx="276225" cy="1038225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381000</xdr:colOff>
      <xdr:row>16</xdr:row>
      <xdr:rowOff>76200</xdr:rowOff>
    </xdr:from>
    <xdr:to>
      <xdr:col>3</xdr:col>
      <xdr:colOff>990600</xdr:colOff>
      <xdr:row>17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09850" y="3124200"/>
          <a:ext cx="1219200" cy="2286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array functions</a:t>
          </a:r>
        </a:p>
      </xdr:txBody>
    </xdr:sp>
    <xdr:clientData/>
  </xdr:twoCellAnchor>
  <xdr:twoCellAnchor>
    <xdr:from>
      <xdr:col>4</xdr:col>
      <xdr:colOff>295275</xdr:colOff>
      <xdr:row>10</xdr:row>
      <xdr:rowOff>9525</xdr:rowOff>
    </xdr:from>
    <xdr:to>
      <xdr:col>4</xdr:col>
      <xdr:colOff>4476750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52900" y="1914525"/>
          <a:ext cx="4181475" cy="20859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The</a:t>
          </a:r>
          <a:r>
            <a:rPr lang="en-GB" sz="1100" b="1" baseline="0"/>
            <a:t> AGGREGATE Function has two forms: Array and Reference</a:t>
          </a:r>
        </a:p>
        <a:p>
          <a:endParaRPr lang="en-GB" sz="1100" b="1"/>
        </a:p>
        <a:p>
          <a:r>
            <a:rPr lang="en-GB" sz="1100" b="1"/>
            <a:t>Array Form:</a:t>
          </a:r>
        </a:p>
        <a:p>
          <a:r>
            <a:rPr lang="en-GB" sz="1100" b="1"/>
            <a:t>Function_num</a:t>
          </a:r>
          <a:r>
            <a:rPr lang="en-GB" sz="1100" b="0"/>
            <a:t>, </a:t>
          </a:r>
          <a:r>
            <a:rPr lang="en-GB" sz="1100" b="1"/>
            <a:t>Options</a:t>
          </a:r>
          <a:r>
            <a:rPr lang="en-GB" sz="1100" b="0"/>
            <a:t>, </a:t>
          </a:r>
          <a:r>
            <a:rPr lang="en-GB" sz="1100" b="1"/>
            <a:t>Array</a:t>
          </a:r>
          <a:r>
            <a:rPr lang="en-GB" sz="1100" b="0"/>
            <a:t>, k</a:t>
          </a:r>
        </a:p>
        <a:p>
          <a:endParaRPr lang="en-GB" sz="1100" b="0"/>
        </a:p>
        <a:p>
          <a:r>
            <a:rPr lang="en-GB" sz="1100" b="1" u="none"/>
            <a:t>Reference</a:t>
          </a:r>
          <a:r>
            <a:rPr lang="en-GB" sz="1100" b="1" u="none" baseline="0"/>
            <a:t> Form:</a:t>
          </a: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Function_num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Options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Ref1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Ref2...</a:t>
          </a:r>
        </a:p>
        <a:p>
          <a:endParaRPr lang="en-GB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'Form' is dictated by the Function_num you choose.</a:t>
          </a:r>
        </a:p>
        <a:p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Functions 1 : 13 are Reference Form</a:t>
          </a:r>
        </a:p>
        <a:p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Functions 14 : 19 are Array Form</a:t>
          </a:r>
          <a:endParaRPr lang="en-GB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defaultRowHeight="14.5" x14ac:dyDescent="0.35"/>
  <cols>
    <col min="1" max="1" width="16.26953125" style="25" customWidth="1"/>
    <col min="2" max="2" width="17.1796875" style="25" customWidth="1"/>
    <col min="3" max="3" width="8.7265625" style="25"/>
    <col min="4" max="4" width="15.26953125" style="25" customWidth="1"/>
    <col min="5" max="5" width="71.81640625" style="25" bestFit="1" customWidth="1"/>
    <col min="6" max="16384" width="8.7265625" style="25"/>
  </cols>
  <sheetData>
    <row r="1" spans="1:5" x14ac:dyDescent="0.35">
      <c r="A1" s="24" t="s">
        <v>0</v>
      </c>
      <c r="B1" s="24" t="s">
        <v>1</v>
      </c>
      <c r="D1" s="24" t="s">
        <v>21</v>
      </c>
      <c r="E1" s="26" t="s">
        <v>22</v>
      </c>
    </row>
    <row r="2" spans="1:5" x14ac:dyDescent="0.35">
      <c r="A2" s="27">
        <v>1</v>
      </c>
      <c r="B2" s="25" t="s">
        <v>2</v>
      </c>
      <c r="D2" s="27" t="s">
        <v>23</v>
      </c>
      <c r="E2" s="25" t="s">
        <v>24</v>
      </c>
    </row>
    <row r="3" spans="1:5" x14ac:dyDescent="0.35">
      <c r="A3" s="27">
        <v>2</v>
      </c>
      <c r="B3" s="25" t="s">
        <v>3</v>
      </c>
      <c r="D3" s="27">
        <v>1</v>
      </c>
      <c r="E3" s="25" t="s">
        <v>25</v>
      </c>
    </row>
    <row r="4" spans="1:5" x14ac:dyDescent="0.35">
      <c r="A4" s="27">
        <v>3</v>
      </c>
      <c r="B4" s="25" t="s">
        <v>4</v>
      </c>
      <c r="D4" s="27">
        <v>2</v>
      </c>
      <c r="E4" s="25" t="s">
        <v>26</v>
      </c>
    </row>
    <row r="5" spans="1:5" x14ac:dyDescent="0.35">
      <c r="A5" s="27">
        <v>4</v>
      </c>
      <c r="B5" s="25" t="s">
        <v>5</v>
      </c>
      <c r="D5" s="27">
        <v>3</v>
      </c>
      <c r="E5" s="25" t="s">
        <v>27</v>
      </c>
    </row>
    <row r="6" spans="1:5" x14ac:dyDescent="0.35">
      <c r="A6" s="27">
        <v>5</v>
      </c>
      <c r="B6" s="25" t="s">
        <v>6</v>
      </c>
      <c r="D6" s="27">
        <v>4</v>
      </c>
      <c r="E6" s="25" t="s">
        <v>28</v>
      </c>
    </row>
    <row r="7" spans="1:5" x14ac:dyDescent="0.35">
      <c r="A7" s="27">
        <v>6</v>
      </c>
      <c r="B7" s="25" t="s">
        <v>7</v>
      </c>
      <c r="D7" s="27">
        <v>5</v>
      </c>
      <c r="E7" s="25" t="s">
        <v>29</v>
      </c>
    </row>
    <row r="8" spans="1:5" x14ac:dyDescent="0.35">
      <c r="A8" s="27">
        <v>7</v>
      </c>
      <c r="B8" s="25" t="s">
        <v>8</v>
      </c>
      <c r="D8" s="27">
        <v>6</v>
      </c>
      <c r="E8" s="25" t="s">
        <v>30</v>
      </c>
    </row>
    <row r="9" spans="1:5" x14ac:dyDescent="0.35">
      <c r="A9" s="27">
        <v>8</v>
      </c>
      <c r="B9" s="25" t="s">
        <v>9</v>
      </c>
      <c r="D9" s="27">
        <v>7</v>
      </c>
      <c r="E9" s="25" t="s">
        <v>31</v>
      </c>
    </row>
    <row r="10" spans="1:5" x14ac:dyDescent="0.35">
      <c r="A10" s="27">
        <v>9</v>
      </c>
      <c r="B10" s="25" t="s">
        <v>10</v>
      </c>
    </row>
    <row r="11" spans="1:5" x14ac:dyDescent="0.35">
      <c r="A11" s="27">
        <v>10</v>
      </c>
      <c r="B11" s="25" t="s">
        <v>11</v>
      </c>
    </row>
    <row r="12" spans="1:5" x14ac:dyDescent="0.35">
      <c r="A12" s="27">
        <v>11</v>
      </c>
      <c r="B12" s="25" t="s">
        <v>12</v>
      </c>
    </row>
    <row r="13" spans="1:5" x14ac:dyDescent="0.35">
      <c r="A13" s="27">
        <v>12</v>
      </c>
      <c r="B13" s="25" t="s">
        <v>13</v>
      </c>
    </row>
    <row r="14" spans="1:5" x14ac:dyDescent="0.35">
      <c r="A14" s="27">
        <v>13</v>
      </c>
      <c r="B14" s="25" t="s">
        <v>14</v>
      </c>
    </row>
    <row r="15" spans="1:5" x14ac:dyDescent="0.35">
      <c r="A15" s="27">
        <v>14</v>
      </c>
      <c r="B15" s="25" t="s">
        <v>15</v>
      </c>
    </row>
    <row r="16" spans="1:5" x14ac:dyDescent="0.35">
      <c r="A16" s="27">
        <v>15</v>
      </c>
      <c r="B16" s="25" t="s">
        <v>16</v>
      </c>
    </row>
    <row r="17" spans="1:2" x14ac:dyDescent="0.35">
      <c r="A17" s="27">
        <v>16</v>
      </c>
      <c r="B17" s="25" t="s">
        <v>17</v>
      </c>
    </row>
    <row r="18" spans="1:2" x14ac:dyDescent="0.35">
      <c r="A18" s="27">
        <v>17</v>
      </c>
      <c r="B18" s="25" t="s">
        <v>18</v>
      </c>
    </row>
    <row r="19" spans="1:2" x14ac:dyDescent="0.35">
      <c r="A19" s="27">
        <v>18</v>
      </c>
      <c r="B19" s="25" t="s">
        <v>19</v>
      </c>
    </row>
    <row r="20" spans="1:2" x14ac:dyDescent="0.35">
      <c r="A20" s="27">
        <v>19</v>
      </c>
      <c r="B20" s="25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>
      <selection activeCell="B2" sqref="B2"/>
    </sheetView>
  </sheetViews>
  <sheetFormatPr defaultRowHeight="14.5" x14ac:dyDescent="0.35"/>
  <cols>
    <col min="1" max="1" width="15.453125" customWidth="1"/>
    <col min="2" max="2" width="13.453125" customWidth="1"/>
    <col min="3" max="3" width="16.81640625" bestFit="1" customWidth="1"/>
    <col min="4" max="4" width="15.7265625" customWidth="1"/>
    <col min="5" max="5" width="21" customWidth="1"/>
  </cols>
  <sheetData>
    <row r="1" spans="1:4" ht="11" customHeight="1" x14ac:dyDescent="0.35">
      <c r="A1" s="21" t="s">
        <v>60</v>
      </c>
      <c r="B1" s="21"/>
    </row>
    <row r="2" spans="1:4" x14ac:dyDescent="0.35">
      <c r="A2" s="1" t="s">
        <v>10</v>
      </c>
      <c r="B2" s="15"/>
    </row>
    <row r="3" spans="1:4" x14ac:dyDescent="0.35">
      <c r="A3" s="1" t="s">
        <v>57</v>
      </c>
      <c r="B3" s="15"/>
    </row>
    <row r="4" spans="1:4" x14ac:dyDescent="0.35">
      <c r="A4" s="1" t="s">
        <v>59</v>
      </c>
      <c r="B4" s="15"/>
    </row>
    <row r="5" spans="1:4" x14ac:dyDescent="0.35">
      <c r="A5" s="1" t="s">
        <v>58</v>
      </c>
      <c r="B5" s="15"/>
    </row>
    <row r="6" spans="1:4" ht="9" customHeight="1" x14ac:dyDescent="0.35">
      <c r="A6" s="2"/>
      <c r="B6" s="2"/>
      <c r="C6" s="2"/>
      <c r="D6" s="3"/>
    </row>
    <row r="7" spans="1:4" ht="15.5" x14ac:dyDescent="0.35">
      <c r="A7" s="18" t="s">
        <v>32</v>
      </c>
      <c r="B7" s="18" t="s">
        <v>33</v>
      </c>
      <c r="C7" s="18" t="s">
        <v>34</v>
      </c>
      <c r="D7" s="18" t="s">
        <v>37</v>
      </c>
    </row>
    <row r="8" spans="1:4" x14ac:dyDescent="0.35">
      <c r="A8" s="4" t="s">
        <v>38</v>
      </c>
      <c r="B8" s="4" t="s">
        <v>39</v>
      </c>
      <c r="C8" s="4" t="s">
        <v>40</v>
      </c>
      <c r="D8" s="6">
        <v>19500</v>
      </c>
    </row>
    <row r="9" spans="1:4" x14ac:dyDescent="0.35">
      <c r="A9" s="4" t="s">
        <v>48</v>
      </c>
      <c r="B9" s="4" t="s">
        <v>39</v>
      </c>
      <c r="C9" s="4" t="s">
        <v>49</v>
      </c>
      <c r="D9" s="6">
        <v>14881</v>
      </c>
    </row>
    <row r="10" spans="1:4" ht="15" customHeight="1" x14ac:dyDescent="0.35">
      <c r="A10" s="4" t="s">
        <v>53</v>
      </c>
      <c r="B10" s="4" t="s">
        <v>39</v>
      </c>
      <c r="C10" s="4" t="s">
        <v>43</v>
      </c>
      <c r="D10" s="6">
        <v>13348</v>
      </c>
    </row>
    <row r="11" spans="1:4" x14ac:dyDescent="0.35">
      <c r="A11" s="4" t="s">
        <v>54</v>
      </c>
      <c r="B11" s="4" t="s">
        <v>39</v>
      </c>
      <c r="C11" s="4" t="s">
        <v>40</v>
      </c>
      <c r="D11" s="6">
        <v>2450</v>
      </c>
    </row>
    <row r="12" spans="1:4" x14ac:dyDescent="0.35">
      <c r="A12" s="4" t="s">
        <v>54</v>
      </c>
      <c r="B12" s="4" t="s">
        <v>39</v>
      </c>
      <c r="C12" s="4" t="s">
        <v>49</v>
      </c>
      <c r="D12" s="6">
        <v>9948</v>
      </c>
    </row>
    <row r="13" spans="1:4" x14ac:dyDescent="0.35">
      <c r="A13" s="4" t="s">
        <v>46</v>
      </c>
      <c r="B13" s="4" t="s">
        <v>47</v>
      </c>
      <c r="C13" s="4" t="s">
        <v>40</v>
      </c>
      <c r="D13" s="6">
        <v>6000</v>
      </c>
    </row>
    <row r="14" spans="1:4" ht="13.5" customHeight="1" x14ac:dyDescent="0.35">
      <c r="A14" s="4" t="s">
        <v>51</v>
      </c>
      <c r="B14" s="4" t="s">
        <v>47</v>
      </c>
      <c r="C14" s="4" t="s">
        <v>40</v>
      </c>
      <c r="D14" s="6">
        <v>2600</v>
      </c>
    </row>
    <row r="15" spans="1:4" x14ac:dyDescent="0.35">
      <c r="A15" s="4" t="s">
        <v>44</v>
      </c>
      <c r="B15" s="4" t="s">
        <v>45</v>
      </c>
      <c r="C15" s="4" t="s">
        <v>40</v>
      </c>
      <c r="D15" s="6">
        <v>3900</v>
      </c>
    </row>
    <row r="16" spans="1:4" x14ac:dyDescent="0.35">
      <c r="A16" s="4" t="s">
        <v>50</v>
      </c>
      <c r="B16" s="4" t="s">
        <v>45</v>
      </c>
      <c r="C16" s="4" t="s">
        <v>40</v>
      </c>
      <c r="D16" s="6">
        <v>12480</v>
      </c>
    </row>
    <row r="17" spans="1:4" x14ac:dyDescent="0.35">
      <c r="A17" s="4" t="s">
        <v>55</v>
      </c>
      <c r="B17" s="4" t="s">
        <v>45</v>
      </c>
      <c r="C17" s="4" t="s">
        <v>40</v>
      </c>
      <c r="D17" s="6">
        <v>4900</v>
      </c>
    </row>
    <row r="18" spans="1:4" x14ac:dyDescent="0.35">
      <c r="A18" s="4" t="s">
        <v>44</v>
      </c>
      <c r="B18" s="4" t="s">
        <v>45</v>
      </c>
      <c r="C18" s="4" t="s">
        <v>49</v>
      </c>
      <c r="D18" s="6">
        <v>1893</v>
      </c>
    </row>
    <row r="19" spans="1:4" x14ac:dyDescent="0.35">
      <c r="A19" s="4" t="s">
        <v>41</v>
      </c>
      <c r="B19" s="4" t="s">
        <v>42</v>
      </c>
      <c r="C19" s="4" t="s">
        <v>43</v>
      </c>
      <c r="D19" s="6">
        <v>23220</v>
      </c>
    </row>
    <row r="20" spans="1:4" x14ac:dyDescent="0.35">
      <c r="A20" s="4" t="s">
        <v>52</v>
      </c>
      <c r="B20" s="4" t="s">
        <v>42</v>
      </c>
      <c r="C20" s="4" t="s">
        <v>43</v>
      </c>
      <c r="D20" s="6">
        <v>2914</v>
      </c>
    </row>
    <row r="21" spans="1:4" x14ac:dyDescent="0.35">
      <c r="A21" s="4" t="s">
        <v>41</v>
      </c>
      <c r="B21" s="4" t="s">
        <v>42</v>
      </c>
      <c r="C21" s="4" t="s">
        <v>40</v>
      </c>
      <c r="D21" s="6">
        <v>1100</v>
      </c>
    </row>
    <row r="22" spans="1:4" x14ac:dyDescent="0.35">
      <c r="A22" s="4" t="s">
        <v>52</v>
      </c>
      <c r="B22" s="4" t="s">
        <v>42</v>
      </c>
      <c r="C22" s="4" t="s">
        <v>49</v>
      </c>
      <c r="D22" s="6">
        <v>9482</v>
      </c>
    </row>
    <row r="23" spans="1:4" x14ac:dyDescent="0.35">
      <c r="A23" s="4" t="s">
        <v>56</v>
      </c>
      <c r="B23" s="4" t="s">
        <v>42</v>
      </c>
      <c r="C23" s="4" t="s">
        <v>49</v>
      </c>
      <c r="D23" s="6">
        <v>9541</v>
      </c>
    </row>
  </sheetData>
  <sortState ref="A4:H23">
    <sortCondition ref="B6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selection activeCell="E7" sqref="E7"/>
    </sheetView>
  </sheetViews>
  <sheetFormatPr defaultRowHeight="14.5" x14ac:dyDescent="0.35"/>
  <cols>
    <col min="1" max="1" width="15.453125" customWidth="1"/>
    <col min="2" max="2" width="13.453125" customWidth="1"/>
    <col min="3" max="3" width="16.81640625" bestFit="1" customWidth="1"/>
    <col min="4" max="4" width="15.7265625" customWidth="1"/>
    <col min="5" max="5" width="21" customWidth="1"/>
  </cols>
  <sheetData>
    <row r="1" spans="1:6" ht="15.5" x14ac:dyDescent="0.35">
      <c r="A1" s="21" t="s">
        <v>60</v>
      </c>
      <c r="B1" s="21"/>
      <c r="E1" s="21" t="s">
        <v>61</v>
      </c>
      <c r="F1" s="21"/>
    </row>
    <row r="2" spans="1:6" x14ac:dyDescent="0.35">
      <c r="A2" s="1" t="s">
        <v>10</v>
      </c>
      <c r="B2" s="10">
        <f>SUM(D8:D23)</f>
        <v>138157</v>
      </c>
      <c r="E2" s="1" t="s">
        <v>15</v>
      </c>
      <c r="F2" s="7"/>
    </row>
    <row r="3" spans="1:6" x14ac:dyDescent="0.35">
      <c r="A3" s="1" t="s">
        <v>57</v>
      </c>
      <c r="B3" s="15">
        <f>SUBTOTAL(9,D8:D23)</f>
        <v>138157</v>
      </c>
      <c r="E3" s="1" t="s">
        <v>62</v>
      </c>
      <c r="F3" s="7"/>
    </row>
    <row r="4" spans="1:6" x14ac:dyDescent="0.35">
      <c r="A4" s="1" t="s">
        <v>59</v>
      </c>
      <c r="B4" s="15">
        <f>SUBTOTAL(109,D8:D23)</f>
        <v>122209</v>
      </c>
      <c r="E4" s="1" t="s">
        <v>16</v>
      </c>
      <c r="F4" s="7"/>
    </row>
    <row r="5" spans="1:6" x14ac:dyDescent="0.35">
      <c r="A5" s="1" t="s">
        <v>58</v>
      </c>
      <c r="B5" s="15">
        <f>_xlfn.AGGREGATE(9,5,D8:D23)</f>
        <v>122209</v>
      </c>
      <c r="E5" s="1" t="s">
        <v>63</v>
      </c>
      <c r="F5" s="7"/>
    </row>
    <row r="6" spans="1:6" ht="15.5" x14ac:dyDescent="0.35">
      <c r="A6" s="2"/>
      <c r="B6" s="2"/>
      <c r="C6" s="2"/>
      <c r="D6" s="3"/>
    </row>
    <row r="7" spans="1:6" ht="15.5" x14ac:dyDescent="0.35">
      <c r="A7" s="18" t="s">
        <v>32</v>
      </c>
      <c r="B7" s="18" t="s">
        <v>33</v>
      </c>
      <c r="C7" s="18" t="s">
        <v>34</v>
      </c>
      <c r="D7" s="18" t="s">
        <v>37</v>
      </c>
    </row>
    <row r="8" spans="1:6" x14ac:dyDescent="0.35">
      <c r="A8" s="4" t="s">
        <v>38</v>
      </c>
      <c r="B8" s="4" t="s">
        <v>39</v>
      </c>
      <c r="C8" s="4" t="s">
        <v>40</v>
      </c>
      <c r="D8" s="6">
        <v>19500</v>
      </c>
    </row>
    <row r="9" spans="1:6" x14ac:dyDescent="0.35">
      <c r="A9" s="4" t="s">
        <v>48</v>
      </c>
      <c r="B9" s="4" t="s">
        <v>39</v>
      </c>
      <c r="C9" s="4" t="s">
        <v>49</v>
      </c>
      <c r="D9" s="6">
        <v>14881</v>
      </c>
    </row>
    <row r="10" spans="1:6" hidden="1" x14ac:dyDescent="0.35">
      <c r="A10" s="4" t="s">
        <v>53</v>
      </c>
      <c r="B10" s="4" t="s">
        <v>39</v>
      </c>
      <c r="C10" s="4" t="s">
        <v>43</v>
      </c>
      <c r="D10" s="6">
        <v>13348</v>
      </c>
    </row>
    <row r="11" spans="1:6" x14ac:dyDescent="0.35">
      <c r="A11" s="4" t="s">
        <v>54</v>
      </c>
      <c r="B11" s="4" t="s">
        <v>39</v>
      </c>
      <c r="C11" s="4" t="s">
        <v>40</v>
      </c>
      <c r="D11" s="6">
        <v>2450</v>
      </c>
    </row>
    <row r="12" spans="1:6" x14ac:dyDescent="0.35">
      <c r="A12" s="4" t="s">
        <v>54</v>
      </c>
      <c r="B12" s="4" t="s">
        <v>39</v>
      </c>
      <c r="C12" s="4" t="s">
        <v>49</v>
      </c>
      <c r="D12" s="6">
        <v>9948</v>
      </c>
    </row>
    <row r="13" spans="1:6" x14ac:dyDescent="0.35">
      <c r="A13" s="4" t="s">
        <v>46</v>
      </c>
      <c r="B13" s="4" t="s">
        <v>47</v>
      </c>
      <c r="C13" s="4" t="s">
        <v>40</v>
      </c>
      <c r="D13" s="6">
        <v>6000</v>
      </c>
    </row>
    <row r="14" spans="1:6" hidden="1" x14ac:dyDescent="0.35">
      <c r="A14" s="4" t="s">
        <v>51</v>
      </c>
      <c r="B14" s="4" t="s">
        <v>47</v>
      </c>
      <c r="C14" s="4" t="s">
        <v>40</v>
      </c>
      <c r="D14" s="6">
        <v>2600</v>
      </c>
    </row>
    <row r="15" spans="1:6" x14ac:dyDescent="0.35">
      <c r="A15" s="4" t="s">
        <v>44</v>
      </c>
      <c r="B15" s="4" t="s">
        <v>45</v>
      </c>
      <c r="C15" s="4" t="s">
        <v>40</v>
      </c>
      <c r="D15" s="6">
        <v>3900</v>
      </c>
    </row>
    <row r="16" spans="1:6" x14ac:dyDescent="0.35">
      <c r="A16" s="4" t="s">
        <v>50</v>
      </c>
      <c r="B16" s="4" t="s">
        <v>45</v>
      </c>
      <c r="C16" s="4" t="s">
        <v>40</v>
      </c>
      <c r="D16" s="6">
        <v>12480</v>
      </c>
    </row>
    <row r="17" spans="1:4" x14ac:dyDescent="0.35">
      <c r="A17" s="4" t="s">
        <v>55</v>
      </c>
      <c r="B17" s="4" t="s">
        <v>45</v>
      </c>
      <c r="C17" s="4" t="s">
        <v>40</v>
      </c>
      <c r="D17" s="6">
        <v>4900</v>
      </c>
    </row>
    <row r="18" spans="1:4" x14ac:dyDescent="0.35">
      <c r="A18" s="4" t="s">
        <v>44</v>
      </c>
      <c r="B18" s="4" t="s">
        <v>45</v>
      </c>
      <c r="C18" s="4" t="s">
        <v>49</v>
      </c>
      <c r="D18" s="6">
        <v>1893</v>
      </c>
    </row>
    <row r="19" spans="1:4" x14ac:dyDescent="0.35">
      <c r="A19" s="4" t="s">
        <v>41</v>
      </c>
      <c r="B19" s="4" t="s">
        <v>42</v>
      </c>
      <c r="C19" s="4" t="s">
        <v>43</v>
      </c>
      <c r="D19" s="6">
        <v>23220</v>
      </c>
    </row>
    <row r="20" spans="1:4" x14ac:dyDescent="0.35">
      <c r="A20" s="4" t="s">
        <v>52</v>
      </c>
      <c r="B20" s="4" t="s">
        <v>42</v>
      </c>
      <c r="C20" s="4" t="s">
        <v>43</v>
      </c>
      <c r="D20" s="6">
        <v>2914</v>
      </c>
    </row>
    <row r="21" spans="1:4" x14ac:dyDescent="0.35">
      <c r="A21" s="4" t="s">
        <v>41</v>
      </c>
      <c r="B21" s="4" t="s">
        <v>42</v>
      </c>
      <c r="C21" s="4" t="s">
        <v>40</v>
      </c>
      <c r="D21" s="6">
        <v>1100</v>
      </c>
    </row>
    <row r="22" spans="1:4" x14ac:dyDescent="0.35">
      <c r="A22" s="4" t="s">
        <v>52</v>
      </c>
      <c r="B22" s="4" t="s">
        <v>42</v>
      </c>
      <c r="C22" s="4" t="s">
        <v>49</v>
      </c>
      <c r="D22" s="6">
        <v>9482</v>
      </c>
    </row>
    <row r="23" spans="1:4" x14ac:dyDescent="0.35">
      <c r="A23" s="4" t="s">
        <v>56</v>
      </c>
      <c r="B23" s="4" t="s">
        <v>42</v>
      </c>
      <c r="C23" s="4" t="s">
        <v>49</v>
      </c>
      <c r="D23" s="6">
        <v>9541</v>
      </c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E7" sqref="E7"/>
    </sheetView>
  </sheetViews>
  <sheetFormatPr defaultRowHeight="14.5" x14ac:dyDescent="0.35"/>
  <cols>
    <col min="1" max="1" width="21" customWidth="1"/>
    <col min="2" max="2" width="13.26953125" customWidth="1"/>
    <col min="3" max="3" width="21.453125" bestFit="1" customWidth="1"/>
    <col min="5" max="5" width="10.453125" bestFit="1" customWidth="1"/>
    <col min="6" max="6" width="13.26953125" customWidth="1"/>
    <col min="7" max="7" width="4.7265625" customWidth="1"/>
    <col min="8" max="8" width="11.54296875" bestFit="1" customWidth="1"/>
    <col min="9" max="9" width="16.26953125" customWidth="1"/>
  </cols>
  <sheetData>
    <row r="1" spans="1:9" ht="31" x14ac:dyDescent="0.35">
      <c r="A1" s="18" t="s">
        <v>32</v>
      </c>
      <c r="B1" s="18" t="s">
        <v>33</v>
      </c>
      <c r="C1" s="18" t="s">
        <v>34</v>
      </c>
      <c r="D1" s="19" t="s">
        <v>35</v>
      </c>
      <c r="E1" s="19" t="s">
        <v>36</v>
      </c>
      <c r="F1" s="18" t="s">
        <v>37</v>
      </c>
      <c r="H1" t="s">
        <v>74</v>
      </c>
    </row>
    <row r="2" spans="1:9" ht="15.5" x14ac:dyDescent="0.35">
      <c r="A2" s="4" t="s">
        <v>38</v>
      </c>
      <c r="B2" s="4" t="s">
        <v>39</v>
      </c>
      <c r="C2" s="4" t="s">
        <v>40</v>
      </c>
      <c r="D2" s="4">
        <v>15</v>
      </c>
      <c r="E2" s="5">
        <v>1300</v>
      </c>
      <c r="F2" s="6">
        <f>D2*E2</f>
        <v>19500</v>
      </c>
      <c r="H2" s="22" t="s">
        <v>72</v>
      </c>
      <c r="I2" s="22"/>
    </row>
    <row r="3" spans="1:9" x14ac:dyDescent="0.35">
      <c r="A3" s="4" t="s">
        <v>48</v>
      </c>
      <c r="B3" s="4" t="s">
        <v>39</v>
      </c>
      <c r="C3" s="4" t="s">
        <v>49</v>
      </c>
      <c r="D3" s="4">
        <v>1548</v>
      </c>
      <c r="E3" s="5">
        <v>15</v>
      </c>
      <c r="F3" s="6">
        <f t="shared" ref="F3:F17" si="0">D3*E3</f>
        <v>23220</v>
      </c>
    </row>
    <row r="4" spans="1:9" x14ac:dyDescent="0.35">
      <c r="A4" s="4" t="s">
        <v>53</v>
      </c>
      <c r="B4" s="4" t="s">
        <v>39</v>
      </c>
      <c r="C4" s="4" t="s">
        <v>43</v>
      </c>
      <c r="D4" s="4">
        <v>3</v>
      </c>
      <c r="E4" s="5">
        <v>1300</v>
      </c>
      <c r="F4" s="6">
        <f t="shared" si="0"/>
        <v>3900</v>
      </c>
      <c r="H4" t="s">
        <v>10</v>
      </c>
      <c r="I4" s="10"/>
    </row>
    <row r="5" spans="1:9" x14ac:dyDescent="0.35">
      <c r="A5" s="4" t="s">
        <v>54</v>
      </c>
      <c r="B5" s="4" t="s">
        <v>39</v>
      </c>
      <c r="C5" s="4" t="s">
        <v>40</v>
      </c>
      <c r="D5" s="4">
        <v>3</v>
      </c>
      <c r="E5" s="5">
        <v>2000</v>
      </c>
      <c r="F5" s="6">
        <f t="shared" si="0"/>
        <v>6000</v>
      </c>
      <c r="H5" t="s">
        <v>58</v>
      </c>
      <c r="I5" s="7"/>
    </row>
    <row r="6" spans="1:9" x14ac:dyDescent="0.35">
      <c r="A6" s="4" t="s">
        <v>54</v>
      </c>
      <c r="B6" s="4" t="s">
        <v>39</v>
      </c>
      <c r="C6" s="4" t="s">
        <v>49</v>
      </c>
      <c r="D6" s="4">
        <v>1205</v>
      </c>
      <c r="E6" s="5">
        <v>12.35</v>
      </c>
      <c r="F6" s="6">
        <f t="shared" si="0"/>
        <v>14881.75</v>
      </c>
    </row>
    <row r="7" spans="1:9" x14ac:dyDescent="0.35">
      <c r="A7" s="4" t="s">
        <v>46</v>
      </c>
      <c r="B7" s="4" t="s">
        <v>47</v>
      </c>
      <c r="C7" s="4" t="s">
        <v>40</v>
      </c>
      <c r="D7" s="4">
        <v>4</v>
      </c>
      <c r="E7" s="5">
        <v>0</v>
      </c>
      <c r="F7" s="6" t="e">
        <f>D7/E7</f>
        <v>#DIV/0!</v>
      </c>
    </row>
    <row r="8" spans="1:9" ht="15.5" x14ac:dyDescent="0.35">
      <c r="A8" s="4" t="s">
        <v>51</v>
      </c>
      <c r="B8" s="4" t="s">
        <v>47</v>
      </c>
      <c r="C8" s="4" t="s">
        <v>40</v>
      </c>
      <c r="D8" s="4">
        <v>1</v>
      </c>
      <c r="E8" s="5">
        <v>2450</v>
      </c>
      <c r="F8" s="6">
        <f t="shared" si="0"/>
        <v>2450</v>
      </c>
      <c r="H8" s="22" t="s">
        <v>73</v>
      </c>
      <c r="I8" s="22"/>
    </row>
    <row r="9" spans="1:9" x14ac:dyDescent="0.35">
      <c r="A9" s="4" t="s">
        <v>44</v>
      </c>
      <c r="B9" s="4" t="s">
        <v>45</v>
      </c>
      <c r="C9" s="4" t="s">
        <v>40</v>
      </c>
      <c r="D9" s="4">
        <v>2</v>
      </c>
      <c r="E9" s="5">
        <v>800</v>
      </c>
      <c r="F9" s="6">
        <f t="shared" si="0"/>
        <v>1600</v>
      </c>
    </row>
    <row r="10" spans="1:9" x14ac:dyDescent="0.35">
      <c r="A10" s="4" t="s">
        <v>50</v>
      </c>
      <c r="B10" s="4" t="s">
        <v>45</v>
      </c>
      <c r="C10" s="4" t="s">
        <v>40</v>
      </c>
      <c r="D10" s="4">
        <v>2</v>
      </c>
      <c r="E10" s="5">
        <v>1300</v>
      </c>
      <c r="F10" s="8" t="e">
        <f>E10*D1</f>
        <v>#VALUE!</v>
      </c>
      <c r="H10" t="s">
        <v>15</v>
      </c>
      <c r="I10" s="7"/>
    </row>
    <row r="11" spans="1:9" x14ac:dyDescent="0.35">
      <c r="A11" s="4" t="s">
        <v>55</v>
      </c>
      <c r="B11" s="4" t="s">
        <v>45</v>
      </c>
      <c r="C11" s="4" t="s">
        <v>40</v>
      </c>
      <c r="D11" s="4">
        <v>124</v>
      </c>
      <c r="E11" s="5">
        <v>23.5</v>
      </c>
      <c r="F11" s="6">
        <f t="shared" si="0"/>
        <v>2914</v>
      </c>
      <c r="H11" t="s">
        <v>16</v>
      </c>
      <c r="I11" s="7"/>
    </row>
    <row r="12" spans="1:9" x14ac:dyDescent="0.35">
      <c r="A12" s="4" t="s">
        <v>44</v>
      </c>
      <c r="B12" s="4" t="s">
        <v>45</v>
      </c>
      <c r="C12" s="4" t="s">
        <v>49</v>
      </c>
      <c r="D12" s="4">
        <v>2</v>
      </c>
      <c r="E12" s="5">
        <v>550</v>
      </c>
      <c r="F12" s="6">
        <f t="shared" si="0"/>
        <v>1100</v>
      </c>
    </row>
    <row r="13" spans="1:9" x14ac:dyDescent="0.35">
      <c r="A13" s="4" t="s">
        <v>41</v>
      </c>
      <c r="B13" s="4" t="s">
        <v>42</v>
      </c>
      <c r="C13" s="4" t="s">
        <v>43</v>
      </c>
      <c r="D13" s="4">
        <v>805</v>
      </c>
      <c r="E13" s="5">
        <v>11.78</v>
      </c>
      <c r="F13" s="6">
        <f t="shared" si="0"/>
        <v>9482.9</v>
      </c>
    </row>
    <row r="14" spans="1:9" x14ac:dyDescent="0.35">
      <c r="A14" s="4" t="s">
        <v>52</v>
      </c>
      <c r="B14" s="4" t="s">
        <v>42</v>
      </c>
      <c r="C14" s="4" t="s">
        <v>43</v>
      </c>
      <c r="D14" s="4">
        <v>568</v>
      </c>
      <c r="E14" s="5">
        <v>23.5</v>
      </c>
      <c r="F14" s="6">
        <f t="shared" si="0"/>
        <v>13348</v>
      </c>
      <c r="H14" s="9"/>
    </row>
    <row r="15" spans="1:9" x14ac:dyDescent="0.35">
      <c r="A15" s="4" t="s">
        <v>41</v>
      </c>
      <c r="B15" s="4" t="s">
        <v>42</v>
      </c>
      <c r="C15" s="4" t="s">
        <v>40</v>
      </c>
      <c r="D15" s="4">
        <v>1</v>
      </c>
      <c r="E15" s="5">
        <v>2450</v>
      </c>
      <c r="F15" s="6">
        <f t="shared" si="0"/>
        <v>2450</v>
      </c>
    </row>
    <row r="16" spans="1:9" x14ac:dyDescent="0.35">
      <c r="A16" s="4" t="s">
        <v>52</v>
      </c>
      <c r="B16" s="4" t="s">
        <v>42</v>
      </c>
      <c r="C16" s="4" t="s">
        <v>49</v>
      </c>
      <c r="D16" s="4">
        <v>954</v>
      </c>
      <c r="E16" s="5">
        <v>15</v>
      </c>
      <c r="F16" s="6">
        <f t="shared" si="0"/>
        <v>14310</v>
      </c>
    </row>
    <row r="17" spans="1:8" x14ac:dyDescent="0.35">
      <c r="A17" s="4" t="s">
        <v>56</v>
      </c>
      <c r="B17" s="4" t="s">
        <v>42</v>
      </c>
      <c r="C17" s="4" t="s">
        <v>49</v>
      </c>
      <c r="D17" s="4">
        <v>688</v>
      </c>
      <c r="E17" s="5">
        <v>14.46</v>
      </c>
      <c r="F17" s="6">
        <f t="shared" si="0"/>
        <v>9948.4800000000014</v>
      </c>
      <c r="H17" s="9"/>
    </row>
    <row r="18" spans="1:8" x14ac:dyDescent="0.35">
      <c r="D18" s="4"/>
      <c r="E18" s="5"/>
    </row>
    <row r="19" spans="1:8" x14ac:dyDescent="0.35">
      <c r="D19" s="4"/>
      <c r="E19" s="5"/>
    </row>
    <row r="20" spans="1:8" x14ac:dyDescent="0.35">
      <c r="D20" s="4"/>
      <c r="E20" s="5"/>
    </row>
  </sheetData>
  <mergeCells count="2">
    <mergeCell ref="H8:I8"/>
    <mergeCell ref="H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I5" sqref="I5"/>
    </sheetView>
  </sheetViews>
  <sheetFormatPr defaultRowHeight="14.5" x14ac:dyDescent="0.35"/>
  <cols>
    <col min="1" max="1" width="21" customWidth="1"/>
    <col min="2" max="2" width="13.26953125" customWidth="1"/>
    <col min="3" max="3" width="21.453125" bestFit="1" customWidth="1"/>
    <col min="5" max="5" width="10.453125" bestFit="1" customWidth="1"/>
    <col min="6" max="6" width="13.26953125" customWidth="1"/>
    <col min="8" max="8" width="13.54296875" bestFit="1" customWidth="1"/>
    <col min="9" max="9" width="10.54296875" customWidth="1"/>
    <col min="12" max="12" width="11.54296875" bestFit="1" customWidth="1"/>
  </cols>
  <sheetData>
    <row r="1" spans="1:11" ht="31" x14ac:dyDescent="0.35">
      <c r="A1" s="18" t="s">
        <v>32</v>
      </c>
      <c r="B1" s="18" t="s">
        <v>33</v>
      </c>
      <c r="C1" s="18" t="s">
        <v>34</v>
      </c>
      <c r="D1" s="19" t="s">
        <v>35</v>
      </c>
      <c r="E1" s="19" t="s">
        <v>36</v>
      </c>
      <c r="F1" s="18" t="s">
        <v>37</v>
      </c>
    </row>
    <row r="2" spans="1:11" x14ac:dyDescent="0.35">
      <c r="A2" s="4" t="s">
        <v>38</v>
      </c>
      <c r="B2" s="4" t="s">
        <v>39</v>
      </c>
      <c r="C2" s="4" t="s">
        <v>40</v>
      </c>
      <c r="D2" s="4">
        <v>15</v>
      </c>
      <c r="E2" s="5">
        <v>1300</v>
      </c>
      <c r="F2" s="6">
        <f>D2*E2</f>
        <v>19500</v>
      </c>
    </row>
    <row r="3" spans="1:11" ht="15.5" x14ac:dyDescent="0.35">
      <c r="A3" s="4" t="s">
        <v>48</v>
      </c>
      <c r="B3" s="4" t="s">
        <v>39</v>
      </c>
      <c r="C3" s="4" t="s">
        <v>49</v>
      </c>
      <c r="D3" s="4">
        <v>1548</v>
      </c>
      <c r="E3" s="5">
        <v>15</v>
      </c>
      <c r="F3" s="6">
        <f t="shared" ref="F3:F6" si="0">D3*E3</f>
        <v>23220</v>
      </c>
      <c r="H3" s="23" t="s">
        <v>73</v>
      </c>
      <c r="I3" s="23"/>
    </row>
    <row r="4" spans="1:11" x14ac:dyDescent="0.35">
      <c r="A4" s="4" t="s">
        <v>53</v>
      </c>
      <c r="B4" s="4" t="s">
        <v>39</v>
      </c>
      <c r="C4" s="4" t="s">
        <v>43</v>
      </c>
      <c r="D4" s="4">
        <v>3</v>
      </c>
      <c r="E4" s="5">
        <v>1300</v>
      </c>
      <c r="F4" s="6">
        <f t="shared" si="0"/>
        <v>3900</v>
      </c>
      <c r="I4" s="12"/>
    </row>
    <row r="5" spans="1:11" x14ac:dyDescent="0.35">
      <c r="A5" s="4" t="s">
        <v>54</v>
      </c>
      <c r="B5" s="4" t="s">
        <v>39</v>
      </c>
      <c r="C5" s="4" t="s">
        <v>40</v>
      </c>
      <c r="D5" s="4">
        <v>3</v>
      </c>
      <c r="E5" s="5">
        <v>2000</v>
      </c>
      <c r="F5" s="6">
        <f t="shared" si="0"/>
        <v>6000</v>
      </c>
      <c r="H5" t="s">
        <v>58</v>
      </c>
      <c r="I5" s="16"/>
      <c r="J5" s="11" t="s">
        <v>75</v>
      </c>
      <c r="K5" s="11"/>
    </row>
    <row r="6" spans="1:11" x14ac:dyDescent="0.35">
      <c r="A6" s="4" t="s">
        <v>54</v>
      </c>
      <c r="B6" s="4" t="s">
        <v>39</v>
      </c>
      <c r="C6" s="4" t="s">
        <v>49</v>
      </c>
      <c r="D6" s="4">
        <v>1205</v>
      </c>
      <c r="E6" s="5">
        <v>12.35</v>
      </c>
      <c r="F6" s="6">
        <f t="shared" si="0"/>
        <v>14881.75</v>
      </c>
      <c r="H6" t="s">
        <v>58</v>
      </c>
      <c r="I6" s="7"/>
      <c r="J6" t="s">
        <v>76</v>
      </c>
    </row>
    <row r="7" spans="1:11" x14ac:dyDescent="0.35">
      <c r="A7" s="4" t="s">
        <v>46</v>
      </c>
      <c r="B7" s="4" t="s">
        <v>47</v>
      </c>
      <c r="C7" s="4" t="s">
        <v>40</v>
      </c>
      <c r="D7" s="4">
        <v>4</v>
      </c>
      <c r="E7" s="5">
        <v>0</v>
      </c>
      <c r="F7" s="6" t="e">
        <f>D7/E7</f>
        <v>#DIV/0!</v>
      </c>
    </row>
    <row r="8" spans="1:11" x14ac:dyDescent="0.35">
      <c r="A8" s="4" t="s">
        <v>51</v>
      </c>
      <c r="B8" s="4" t="s">
        <v>47</v>
      </c>
      <c r="C8" s="4" t="s">
        <v>40</v>
      </c>
      <c r="D8" s="4">
        <v>1</v>
      </c>
      <c r="E8" s="5">
        <v>2450</v>
      </c>
      <c r="F8" s="6">
        <f t="shared" ref="F8:F17" si="1">D8*E8</f>
        <v>2450</v>
      </c>
    </row>
    <row r="9" spans="1:11" x14ac:dyDescent="0.35">
      <c r="A9" s="4" t="s">
        <v>44</v>
      </c>
      <c r="B9" s="4" t="s">
        <v>45</v>
      </c>
      <c r="C9" s="4" t="s">
        <v>40</v>
      </c>
      <c r="D9" s="4">
        <v>2</v>
      </c>
      <c r="E9" s="5">
        <v>800</v>
      </c>
      <c r="F9" s="6">
        <f t="shared" si="1"/>
        <v>1600</v>
      </c>
    </row>
    <row r="10" spans="1:11" x14ac:dyDescent="0.35">
      <c r="A10" s="4" t="s">
        <v>50</v>
      </c>
      <c r="B10" s="4" t="s">
        <v>45</v>
      </c>
      <c r="C10" s="4" t="s">
        <v>40</v>
      </c>
      <c r="D10" s="4">
        <v>2</v>
      </c>
      <c r="E10" s="5">
        <v>1300</v>
      </c>
      <c r="F10" s="8" t="e">
        <f>E10*D1</f>
        <v>#VALUE!</v>
      </c>
    </row>
    <row r="11" spans="1:11" x14ac:dyDescent="0.35">
      <c r="A11" s="4" t="s">
        <v>55</v>
      </c>
      <c r="B11" s="4" t="s">
        <v>45</v>
      </c>
      <c r="C11" s="4" t="s">
        <v>40</v>
      </c>
      <c r="D11" s="4">
        <v>124</v>
      </c>
      <c r="E11" s="5">
        <v>23.5</v>
      </c>
      <c r="F11" s="6">
        <f t="shared" si="1"/>
        <v>2914</v>
      </c>
    </row>
    <row r="12" spans="1:11" x14ac:dyDescent="0.35">
      <c r="A12" s="4" t="s">
        <v>44</v>
      </c>
      <c r="B12" s="4" t="s">
        <v>45</v>
      </c>
      <c r="C12" s="4" t="s">
        <v>49</v>
      </c>
      <c r="D12" s="4">
        <v>2</v>
      </c>
      <c r="E12" s="5">
        <v>550</v>
      </c>
      <c r="F12" s="6">
        <f t="shared" si="1"/>
        <v>1100</v>
      </c>
    </row>
    <row r="13" spans="1:11" x14ac:dyDescent="0.35">
      <c r="A13" s="4" t="s">
        <v>41</v>
      </c>
      <c r="B13" s="4" t="s">
        <v>42</v>
      </c>
      <c r="C13" s="4" t="s">
        <v>43</v>
      </c>
      <c r="D13" s="4">
        <v>805</v>
      </c>
      <c r="E13" s="5">
        <v>11.78</v>
      </c>
      <c r="F13" s="6">
        <f t="shared" si="1"/>
        <v>9482.9</v>
      </c>
    </row>
    <row r="14" spans="1:11" x14ac:dyDescent="0.35">
      <c r="A14" s="4" t="s">
        <v>52</v>
      </c>
      <c r="B14" s="4" t="s">
        <v>42</v>
      </c>
      <c r="C14" s="4" t="s">
        <v>43</v>
      </c>
      <c r="D14" s="4">
        <v>568</v>
      </c>
      <c r="E14" s="5">
        <v>23.5</v>
      </c>
      <c r="F14" s="6">
        <f t="shared" si="1"/>
        <v>13348</v>
      </c>
      <c r="H14" s="11"/>
    </row>
    <row r="15" spans="1:11" x14ac:dyDescent="0.35">
      <c r="A15" s="4" t="s">
        <v>41</v>
      </c>
      <c r="B15" s="4" t="s">
        <v>42</v>
      </c>
      <c r="C15" s="4" t="s">
        <v>40</v>
      </c>
      <c r="D15" s="4">
        <v>1</v>
      </c>
      <c r="E15" s="5">
        <v>2450</v>
      </c>
      <c r="F15" s="6">
        <f t="shared" si="1"/>
        <v>2450</v>
      </c>
    </row>
    <row r="16" spans="1:11" x14ac:dyDescent="0.35">
      <c r="A16" s="4" t="s">
        <v>52</v>
      </c>
      <c r="B16" s="4" t="s">
        <v>42</v>
      </c>
      <c r="C16" s="4" t="s">
        <v>49</v>
      </c>
      <c r="D16" s="4">
        <v>954</v>
      </c>
      <c r="E16" s="5">
        <v>15</v>
      </c>
      <c r="F16" s="6">
        <f t="shared" si="1"/>
        <v>14310</v>
      </c>
    </row>
    <row r="17" spans="1:8" x14ac:dyDescent="0.35">
      <c r="A17" s="4" t="s">
        <v>56</v>
      </c>
      <c r="B17" s="4" t="s">
        <v>42</v>
      </c>
      <c r="C17" s="4" t="s">
        <v>49</v>
      </c>
      <c r="D17" s="4">
        <v>688</v>
      </c>
      <c r="E17" s="5">
        <v>14.46</v>
      </c>
      <c r="F17" s="6">
        <f t="shared" si="1"/>
        <v>9948.4800000000014</v>
      </c>
      <c r="H17" s="9"/>
    </row>
    <row r="18" spans="1:8" x14ac:dyDescent="0.35">
      <c r="D18" s="4"/>
      <c r="E18" s="5"/>
    </row>
    <row r="19" spans="1:8" x14ac:dyDescent="0.35">
      <c r="D19" s="4"/>
      <c r="E19" s="5"/>
    </row>
    <row r="20" spans="1:8" x14ac:dyDescent="0.35">
      <c r="D20" s="4"/>
      <c r="E20" s="5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workbookViewId="0">
      <selection activeCell="A2" sqref="A2"/>
    </sheetView>
  </sheetViews>
  <sheetFormatPr defaultRowHeight="14.5" x14ac:dyDescent="0.35"/>
  <cols>
    <col min="1" max="1" width="12.81640625" customWidth="1"/>
    <col min="2" max="2" width="13.54296875" customWidth="1"/>
    <col min="3" max="3" width="10.1796875" customWidth="1"/>
    <col min="5" max="5" width="11.26953125" bestFit="1" customWidth="1"/>
  </cols>
  <sheetData>
    <row r="1" spans="1:10" x14ac:dyDescent="0.35">
      <c r="A1" s="17" t="s">
        <v>66</v>
      </c>
      <c r="B1" s="17" t="s">
        <v>64</v>
      </c>
      <c r="C1" s="17" t="s">
        <v>65</v>
      </c>
      <c r="F1" s="20">
        <v>1</v>
      </c>
      <c r="G1" s="20">
        <v>2</v>
      </c>
      <c r="H1" s="20">
        <v>3</v>
      </c>
      <c r="I1" s="20">
        <v>4</v>
      </c>
      <c r="J1" s="20">
        <v>5</v>
      </c>
    </row>
    <row r="2" spans="1:10" x14ac:dyDescent="0.35">
      <c r="A2" s="13">
        <v>42736</v>
      </c>
      <c r="B2" t="s">
        <v>67</v>
      </c>
      <c r="C2" s="6">
        <v>3294</v>
      </c>
      <c r="E2" s="20" t="s">
        <v>67</v>
      </c>
    </row>
    <row r="3" spans="1:10" x14ac:dyDescent="0.35">
      <c r="A3" s="13">
        <v>42736</v>
      </c>
      <c r="B3" t="s">
        <v>68</v>
      </c>
      <c r="C3" s="6">
        <v>1002</v>
      </c>
      <c r="E3" s="20" t="s">
        <v>68</v>
      </c>
    </row>
    <row r="4" spans="1:10" x14ac:dyDescent="0.35">
      <c r="A4" s="13">
        <v>42736</v>
      </c>
      <c r="B4" t="s">
        <v>69</v>
      </c>
      <c r="C4" s="6">
        <v>1536</v>
      </c>
      <c r="E4" s="20" t="s">
        <v>69</v>
      </c>
    </row>
    <row r="5" spans="1:10" x14ac:dyDescent="0.35">
      <c r="A5" s="13">
        <v>42736</v>
      </c>
      <c r="B5" t="s">
        <v>70</v>
      </c>
      <c r="C5" s="6">
        <v>3783</v>
      </c>
      <c r="E5" s="20" t="s">
        <v>70</v>
      </c>
    </row>
    <row r="6" spans="1:10" x14ac:dyDescent="0.35">
      <c r="A6" s="13">
        <v>42736</v>
      </c>
      <c r="B6" t="s">
        <v>71</v>
      </c>
      <c r="C6" s="6">
        <v>3368</v>
      </c>
      <c r="E6" s="20" t="s">
        <v>71</v>
      </c>
    </row>
    <row r="7" spans="1:10" x14ac:dyDescent="0.35">
      <c r="A7" s="13">
        <v>42737</v>
      </c>
      <c r="B7" t="s">
        <v>67</v>
      </c>
      <c r="C7" s="6">
        <v>1255</v>
      </c>
    </row>
    <row r="8" spans="1:10" x14ac:dyDescent="0.35">
      <c r="A8" s="13">
        <v>42737</v>
      </c>
      <c r="B8" t="s">
        <v>68</v>
      </c>
      <c r="C8" s="6">
        <v>3311</v>
      </c>
    </row>
    <row r="9" spans="1:10" x14ac:dyDescent="0.35">
      <c r="A9" s="13">
        <v>42737</v>
      </c>
      <c r="B9" t="s">
        <v>69</v>
      </c>
      <c r="C9" s="6">
        <v>3960</v>
      </c>
    </row>
    <row r="10" spans="1:10" x14ac:dyDescent="0.35">
      <c r="A10" s="13">
        <v>42737</v>
      </c>
      <c r="B10" t="s">
        <v>70</v>
      </c>
      <c r="C10" s="6">
        <v>1018</v>
      </c>
    </row>
    <row r="11" spans="1:10" x14ac:dyDescent="0.35">
      <c r="A11" s="13">
        <v>42737</v>
      </c>
      <c r="B11" t="s">
        <v>71</v>
      </c>
      <c r="C11" s="6">
        <v>2618</v>
      </c>
    </row>
    <row r="12" spans="1:10" x14ac:dyDescent="0.35">
      <c r="A12" s="13">
        <v>42738</v>
      </c>
      <c r="B12" t="s">
        <v>67</v>
      </c>
      <c r="C12" s="6">
        <v>2366</v>
      </c>
    </row>
    <row r="13" spans="1:10" x14ac:dyDescent="0.35">
      <c r="A13" s="13">
        <v>42738</v>
      </c>
      <c r="B13" t="s">
        <v>68</v>
      </c>
      <c r="C13" s="6">
        <v>3805</v>
      </c>
    </row>
    <row r="14" spans="1:10" x14ac:dyDescent="0.35">
      <c r="A14" s="13">
        <v>42738</v>
      </c>
      <c r="B14" t="s">
        <v>69</v>
      </c>
      <c r="C14" s="6">
        <v>3565</v>
      </c>
    </row>
    <row r="15" spans="1:10" x14ac:dyDescent="0.35">
      <c r="A15" s="13">
        <v>42738</v>
      </c>
      <c r="B15" t="s">
        <v>70</v>
      </c>
      <c r="C15" s="6">
        <v>1713</v>
      </c>
    </row>
    <row r="16" spans="1:10" x14ac:dyDescent="0.35">
      <c r="A16" s="13">
        <v>42738</v>
      </c>
      <c r="B16" t="s">
        <v>71</v>
      </c>
      <c r="C16" s="6">
        <v>2569</v>
      </c>
    </row>
    <row r="17" spans="1:3" x14ac:dyDescent="0.35">
      <c r="A17" s="13">
        <v>42739</v>
      </c>
      <c r="B17" t="s">
        <v>67</v>
      </c>
      <c r="C17" s="6">
        <v>1474</v>
      </c>
    </row>
    <row r="18" spans="1:3" x14ac:dyDescent="0.35">
      <c r="A18" s="13">
        <v>42739</v>
      </c>
      <c r="B18" t="s">
        <v>68</v>
      </c>
      <c r="C18" s="14">
        <v>1559</v>
      </c>
    </row>
    <row r="19" spans="1:3" x14ac:dyDescent="0.35">
      <c r="A19" s="13">
        <v>42739</v>
      </c>
      <c r="B19" t="s">
        <v>69</v>
      </c>
      <c r="C19" s="14">
        <v>3293</v>
      </c>
    </row>
    <row r="20" spans="1:3" x14ac:dyDescent="0.35">
      <c r="A20" s="13">
        <v>42739</v>
      </c>
      <c r="B20" t="s">
        <v>70</v>
      </c>
      <c r="C20" s="14">
        <v>1971</v>
      </c>
    </row>
    <row r="21" spans="1:3" x14ac:dyDescent="0.35">
      <c r="A21" s="13">
        <v>42739</v>
      </c>
      <c r="B21" t="s">
        <v>71</v>
      </c>
      <c r="C21" s="14">
        <v>1814</v>
      </c>
    </row>
    <row r="22" spans="1:3" x14ac:dyDescent="0.35">
      <c r="A22" s="13">
        <v>42740</v>
      </c>
      <c r="B22" t="s">
        <v>67</v>
      </c>
      <c r="C22" s="14">
        <v>1330</v>
      </c>
    </row>
    <row r="23" spans="1:3" x14ac:dyDescent="0.35">
      <c r="A23" s="13">
        <v>42740</v>
      </c>
      <c r="B23" t="s">
        <v>68</v>
      </c>
      <c r="C23" s="14">
        <v>2027</v>
      </c>
    </row>
    <row r="24" spans="1:3" x14ac:dyDescent="0.35">
      <c r="A24" s="13">
        <v>42740</v>
      </c>
      <c r="B24" t="s">
        <v>69</v>
      </c>
      <c r="C24" s="14">
        <v>2462</v>
      </c>
    </row>
    <row r="25" spans="1:3" x14ac:dyDescent="0.35">
      <c r="A25" s="13">
        <v>42740</v>
      </c>
      <c r="B25" t="s">
        <v>70</v>
      </c>
      <c r="C25" s="14">
        <v>2586</v>
      </c>
    </row>
    <row r="26" spans="1:3" x14ac:dyDescent="0.35">
      <c r="A26" s="13">
        <v>42740</v>
      </c>
      <c r="B26" t="s">
        <v>71</v>
      </c>
      <c r="C26" s="14">
        <v>1127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About AGGREGATE</vt:lpstr>
      <vt:lpstr>Reference Form</vt:lpstr>
      <vt:lpstr>Array Form</vt:lpstr>
      <vt:lpstr>Ignore Error Values</vt:lpstr>
      <vt:lpstr>Like SUMPRODUCT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Video</cp:lastModifiedBy>
  <dcterms:created xsi:type="dcterms:W3CDTF">2015-11-06T19:17:23Z</dcterms:created>
  <dcterms:modified xsi:type="dcterms:W3CDTF">2017-10-09T14:43:57Z</dcterms:modified>
</cp:coreProperties>
</file>