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Video\Desktop\Excel Level 2 - Files\Lesson 9\"/>
    </mc:Choice>
  </mc:AlternateContent>
  <bookViews>
    <workbookView xWindow="0" yWindow="0" windowWidth="20490" windowHeight="7760"/>
  </bookViews>
  <sheets>
    <sheet name="Table" sheetId="1" r:id="rId1"/>
    <sheet name="Insert Rows and Columns" sheetId="2" r:id="rId2"/>
    <sheet name="Calculation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3" l="1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H86" i="3" l="1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<sst xmlns="http://schemas.openxmlformats.org/spreadsheetml/2006/main" count="1322" uniqueCount="109">
  <si>
    <t>KM Pottery Supplies</t>
  </si>
  <si>
    <t>Yearly Sales Report</t>
  </si>
  <si>
    <t>Location</t>
  </si>
  <si>
    <t>Region</t>
  </si>
  <si>
    <t>Product</t>
  </si>
  <si>
    <t>Product
 Group</t>
  </si>
  <si>
    <t>Month</t>
  </si>
  <si>
    <t>Units
 Sold</t>
  </si>
  <si>
    <t>Price
 Sold</t>
  </si>
  <si>
    <t>Antrim</t>
  </si>
  <si>
    <t>North</t>
  </si>
  <si>
    <t>KM Crank Body</t>
  </si>
  <si>
    <t>Clay</t>
  </si>
  <si>
    <t>Nov</t>
  </si>
  <si>
    <t>KM Earthenware</t>
  </si>
  <si>
    <t>Sep</t>
  </si>
  <si>
    <t>KM Stoneware</t>
  </si>
  <si>
    <t>KM100</t>
  </si>
  <si>
    <t>Glazes</t>
  </si>
  <si>
    <t>May</t>
  </si>
  <si>
    <t>KM104</t>
  </si>
  <si>
    <t>Dec</t>
  </si>
  <si>
    <t>Carlow</t>
  </si>
  <si>
    <t>East</t>
  </si>
  <si>
    <t>Jun</t>
  </si>
  <si>
    <t>Aug</t>
  </si>
  <si>
    <t>Pugmill</t>
  </si>
  <si>
    <t>Equipment</t>
  </si>
  <si>
    <t>Feb</t>
  </si>
  <si>
    <t>KM103</t>
  </si>
  <si>
    <t>KM105</t>
  </si>
  <si>
    <t>Apr</t>
  </si>
  <si>
    <t>Cork</t>
  </si>
  <si>
    <t>South</t>
  </si>
  <si>
    <t>Oct</t>
  </si>
  <si>
    <t>Electric Wheel</t>
  </si>
  <si>
    <t>Jul</t>
  </si>
  <si>
    <t>Jan</t>
  </si>
  <si>
    <t>KM102</t>
  </si>
  <si>
    <t>KM110</t>
  </si>
  <si>
    <t>Donegal</t>
  </si>
  <si>
    <t>Slab Roller</t>
  </si>
  <si>
    <t>Dublin</t>
  </si>
  <si>
    <t>Kick Wheel</t>
  </si>
  <si>
    <t>KM101</t>
  </si>
  <si>
    <t>Mar</t>
  </si>
  <si>
    <t>Galway</t>
  </si>
  <si>
    <t>West</t>
  </si>
  <si>
    <t>Work Bench</t>
  </si>
  <si>
    <t>KM109</t>
  </si>
  <si>
    <t>Kerry</t>
  </si>
  <si>
    <t>Kildare</t>
  </si>
  <si>
    <t>Kilkenny</t>
  </si>
  <si>
    <t>Leitrim</t>
  </si>
  <si>
    <t>KM107</t>
  </si>
  <si>
    <t>Limerick</t>
  </si>
  <si>
    <t>KM108</t>
  </si>
  <si>
    <t>Longford</t>
  </si>
  <si>
    <t>Mayo</t>
  </si>
  <si>
    <t>Monaghan</t>
  </si>
  <si>
    <t>Extruder</t>
  </si>
  <si>
    <t>Sligo</t>
  </si>
  <si>
    <t>Total
 Sales</t>
  </si>
  <si>
    <t>KM Business Solutions: International Sales Data</t>
  </si>
  <si>
    <t>Country</t>
  </si>
  <si>
    <t>Revenues</t>
  </si>
  <si>
    <t>Expenses</t>
  </si>
  <si>
    <t>Net</t>
  </si>
  <si>
    <t>Berlin</t>
  </si>
  <si>
    <t>Germany</t>
  </si>
  <si>
    <t>London</t>
  </si>
  <si>
    <t>England</t>
  </si>
  <si>
    <t>Sofia</t>
  </si>
  <si>
    <t>Bulgaria</t>
  </si>
  <si>
    <t>Lisbon</t>
  </si>
  <si>
    <t>Portugal</t>
  </si>
  <si>
    <t>Ireland</t>
  </si>
  <si>
    <t>Barcelona</t>
  </si>
  <si>
    <t>Spain</t>
  </si>
  <si>
    <t>Dusseldorf</t>
  </si>
  <si>
    <t>Amsterdam</t>
  </si>
  <si>
    <t>Netherlands</t>
  </si>
  <si>
    <t>Malaga</t>
  </si>
  <si>
    <t>Edinburgh</t>
  </si>
  <si>
    <t>Scotland</t>
  </si>
  <si>
    <t>Zagreb</t>
  </si>
  <si>
    <t>Croatia</t>
  </si>
  <si>
    <t>Paris</t>
  </si>
  <si>
    <t>France</t>
  </si>
  <si>
    <t>Rome</t>
  </si>
  <si>
    <t>Italy</t>
  </si>
  <si>
    <t>Zurich</t>
  </si>
  <si>
    <t>Switzerland</t>
  </si>
  <si>
    <t>Brussels</t>
  </si>
  <si>
    <t>Belgium</t>
  </si>
  <si>
    <t>Krakow</t>
  </si>
  <si>
    <t>Poland</t>
  </si>
  <si>
    <t>Athens</t>
  </si>
  <si>
    <t>Greece</t>
  </si>
  <si>
    <t>Copenhagen</t>
  </si>
  <si>
    <t>Denmark</t>
  </si>
  <si>
    <t>Budapest</t>
  </si>
  <si>
    <t>Hungary</t>
  </si>
  <si>
    <t>Vienna</t>
  </si>
  <si>
    <t>Austria</t>
  </si>
  <si>
    <t>Milan</t>
  </si>
  <si>
    <t>Munich</t>
  </si>
  <si>
    <t>Total Sales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</si>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</sst>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* #,##0.00_-;\-&quot;€&quot;* #,##0.00_-;_-&quot;€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2" applyFont="1"/>
    <xf numFmtId="0" fontId="5" fillId="0" borderId="1" xfId="2" applyNumberFormat="1" applyFont="1" applyBorder="1" applyAlignment="1"/>
    <xf numFmtId="0" fontId="5" fillId="0" borderId="6" xfId="2" applyNumberFormat="1" applyFont="1" applyBorder="1" applyAlignment="1"/>
    <xf numFmtId="0" fontId="5" fillId="0" borderId="0" xfId="2" applyNumberFormat="1" applyFont="1" applyBorder="1" applyAlignment="1"/>
    <xf numFmtId="0" fontId="5" fillId="0" borderId="0" xfId="2" applyNumberFormat="1" applyFont="1" applyBorder="1" applyAlignment="1">
      <alignment horizontal="center"/>
    </xf>
    <xf numFmtId="44" fontId="5" fillId="0" borderId="7" xfId="1" applyFont="1" applyBorder="1" applyAlignment="1"/>
    <xf numFmtId="0" fontId="5" fillId="0" borderId="8" xfId="2" applyNumberFormat="1" applyFont="1" applyBorder="1" applyAlignment="1"/>
    <xf numFmtId="0" fontId="5" fillId="0" borderId="9" xfId="2" applyNumberFormat="1" applyFont="1" applyBorder="1" applyAlignment="1"/>
    <xf numFmtId="0" fontId="5" fillId="0" borderId="10" xfId="2" applyNumberFormat="1" applyFont="1" applyBorder="1" applyAlignment="1"/>
    <xf numFmtId="0" fontId="5" fillId="0" borderId="10" xfId="2" applyNumberFormat="1" applyFont="1" applyBorder="1" applyAlignment="1">
      <alignment horizontal="center"/>
    </xf>
    <xf numFmtId="44" fontId="5" fillId="0" borderId="11" xfId="1" applyFont="1" applyBorder="1" applyAlignment="1"/>
    <xf numFmtId="0" fontId="5" fillId="0" borderId="1" xfId="2" applyFont="1" applyBorder="1"/>
    <xf numFmtId="0" fontId="5" fillId="0" borderId="0" xfId="2" applyFont="1" applyBorder="1"/>
    <xf numFmtId="44" fontId="5" fillId="0" borderId="0" xfId="3" applyFont="1" applyBorder="1"/>
    <xf numFmtId="44" fontId="5" fillId="0" borderId="7" xfId="3" applyFont="1" applyBorder="1"/>
    <xf numFmtId="0" fontId="5" fillId="0" borderId="8" xfId="2" applyFont="1" applyBorder="1"/>
    <xf numFmtId="0" fontId="5" fillId="0" borderId="10" xfId="2" applyFont="1" applyBorder="1"/>
    <xf numFmtId="44" fontId="5" fillId="0" borderId="10" xfId="3" applyFont="1" applyBorder="1"/>
    <xf numFmtId="44" fontId="5" fillId="0" borderId="11" xfId="3" applyFont="1" applyBorder="1"/>
    <xf numFmtId="0" fontId="6" fillId="0" borderId="0" xfId="2" applyFont="1"/>
    <xf numFmtId="0" fontId="7" fillId="0" borderId="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6" fillId="0" borderId="1" xfId="2" applyFont="1" applyBorder="1"/>
    <xf numFmtId="0" fontId="6" fillId="0" borderId="0" xfId="2" applyFont="1" applyBorder="1"/>
    <xf numFmtId="44" fontId="6" fillId="0" borderId="0" xfId="3" applyFont="1" applyBorder="1"/>
    <xf numFmtId="44" fontId="6" fillId="0" borderId="7" xfId="3" applyFont="1" applyBorder="1"/>
    <xf numFmtId="0" fontId="6" fillId="0" borderId="8" xfId="2" applyFont="1" applyBorder="1"/>
    <xf numFmtId="0" fontId="6" fillId="0" borderId="10" xfId="2" applyFont="1" applyBorder="1"/>
    <xf numFmtId="44" fontId="6" fillId="0" borderId="10" xfId="3" applyFont="1" applyBorder="1"/>
    <xf numFmtId="44" fontId="6" fillId="0" borderId="11" xfId="3" applyFont="1" applyBorder="1"/>
    <xf numFmtId="0" fontId="1" fillId="0" borderId="0" xfId="0" applyFont="1"/>
    <xf numFmtId="0" fontId="6" fillId="0" borderId="0" xfId="2" quotePrefix="1" applyFont="1"/>
    <xf numFmtId="0" fontId="6" fillId="0" borderId="3" xfId="2" applyFont="1" applyBorder="1"/>
    <xf numFmtId="44" fontId="6" fillId="0" borderId="0" xfId="2" quotePrefix="1" applyNumberFormat="1" applyFont="1"/>
    <xf numFmtId="0" fontId="6" fillId="0" borderId="0" xfId="2" applyNumberFormat="1" applyFont="1" applyBorder="1" applyAlignment="1"/>
    <xf numFmtId="0" fontId="6" fillId="0" borderId="6" xfId="2" applyNumberFormat="1" applyFont="1" applyBorder="1" applyAlignment="1"/>
    <xf numFmtId="0" fontId="6" fillId="0" borderId="0" xfId="2" applyNumberFormat="1" applyFont="1" applyBorder="1" applyAlignment="1">
      <alignment horizontal="center"/>
    </xf>
    <xf numFmtId="44" fontId="6" fillId="0" borderId="0" xfId="1" applyFont="1" applyBorder="1" applyAlignment="1"/>
    <xf numFmtId="2" fontId="6" fillId="0" borderId="0" xfId="2" applyNumberFormat="1" applyFont="1"/>
    <xf numFmtId="0" fontId="6" fillId="0" borderId="0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44" fontId="6" fillId="0" borderId="0" xfId="0" applyNumberFormat="1" applyFont="1" applyAlignment="1"/>
    <xf numFmtId="44" fontId="1" fillId="0" borderId="0" xfId="0" applyNumberFormat="1" applyFont="1"/>
    <xf numFmtId="44" fontId="5" fillId="0" borderId="0" xfId="1" applyFont="1" applyBorder="1" applyAlignment="1"/>
    <xf numFmtId="44" fontId="5" fillId="0" borderId="1" xfId="1" applyFont="1" applyBorder="1" applyAlignment="1"/>
    <xf numFmtId="0" fontId="5" fillId="0" borderId="0" xfId="2" applyFont="1"/>
    <xf numFmtId="0" fontId="8" fillId="0" borderId="0" xfId="0" applyFont="1"/>
    <xf numFmtId="0" fontId="9" fillId="3" borderId="0" xfId="2" applyFont="1" applyFill="1"/>
    <xf numFmtId="0" fontId="9" fillId="3" borderId="3" xfId="2" applyFont="1" applyFill="1" applyBorder="1" applyAlignment="1">
      <alignment horizontal="center"/>
    </xf>
    <xf numFmtId="0" fontId="9" fillId="3" borderId="3" xfId="2" applyFont="1" applyFill="1" applyBorder="1"/>
    <xf numFmtId="44" fontId="6" fillId="4" borderId="3" xfId="1" applyFont="1" applyFill="1" applyBorder="1"/>
    <xf numFmtId="0" fontId="10" fillId="3" borderId="1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11" fillId="0" borderId="2" xfId="2" applyNumberFormat="1" applyFont="1" applyFill="1" applyBorder="1" applyAlignment="1">
      <alignment horizontal="center" vertical="center"/>
    </xf>
    <xf numFmtId="0" fontId="11" fillId="0" borderId="3" xfId="2" applyNumberFormat="1" applyFont="1" applyFill="1" applyBorder="1" applyAlignment="1">
      <alignment horizontal="center" vertical="center"/>
    </xf>
    <xf numFmtId="0" fontId="11" fillId="0" borderId="4" xfId="2" applyNumberFormat="1" applyFont="1" applyFill="1" applyBorder="1" applyAlignment="1">
      <alignment horizontal="center" vertical="center"/>
    </xf>
    <xf numFmtId="0" fontId="11" fillId="0" borderId="3" xfId="2" applyNumberFormat="1" applyFont="1" applyFill="1" applyBorder="1" applyAlignment="1">
      <alignment horizontal="center" vertical="center" wrapText="1"/>
    </xf>
    <xf numFmtId="0" fontId="11" fillId="0" borderId="5" xfId="2" applyNumberFormat="1" applyFont="1" applyFill="1" applyBorder="1" applyAlignment="1">
      <alignment horizontal="center" vertical="center" wrapText="1"/>
    </xf>
    <xf numFmtId="0" fontId="11" fillId="0" borderId="10" xfId="2" applyNumberFormat="1" applyFont="1" applyFill="1" applyBorder="1" applyAlignment="1">
      <alignment horizontal="center" vertical="center"/>
    </xf>
    <xf numFmtId="0" fontId="11" fillId="0" borderId="9" xfId="2" applyNumberFormat="1" applyFont="1" applyFill="1" applyBorder="1" applyAlignment="1">
      <alignment horizontal="center" vertical="center"/>
    </xf>
    <xf numFmtId="0" fontId="11" fillId="0" borderId="9" xfId="2" applyNumberFormat="1" applyFont="1" applyFill="1" applyBorder="1" applyAlignment="1">
      <alignment horizontal="center" vertical="center" wrapText="1"/>
    </xf>
    <xf numFmtId="0" fontId="11" fillId="0" borderId="11" xfId="2" applyNumberFormat="1" applyFont="1" applyFill="1" applyBorder="1" applyAlignment="1">
      <alignment horizontal="center" vertical="center" wrapText="1"/>
    </xf>
    <xf numFmtId="0" fontId="11" fillId="0" borderId="10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</cellXfs>
  <cellStyles count="4">
    <cellStyle name="Currency" xfId="1" builtinId="4"/>
    <cellStyle name="Currency 2" xfId="3"/>
    <cellStyle name="Normal" xfId="0" builtinId="0"/>
    <cellStyle name="Normal 2" xfId="2"/>
  </cellStyles>
  <dxfs count="32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4" formatCode="_-&quot;€&quot;* #,##0.00_-;\-&quot;€&quot;* #,##0.00_-;_-&quot;€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€&quot;* #,##0.00_-;\-&quot;€&quot;* #,##0.00_-;_-&quot;€&quot;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4:H82" totalsRowShown="0" headerRowDxfId="1" headerRowBorderDxfId="2" tableBorderDxfId="3">
  <autoFilter ref="A4:H82"/>
  <tableColumns count="8">
    <tableColumn id="1" name="Location" dataDxfId="31" dataCellStyle="Normal 2"/>
    <tableColumn id="2" name="Region" dataDxfId="30" dataCellStyle="Normal 2"/>
    <tableColumn id="3" name="Product" dataDxfId="29" dataCellStyle="Normal 2"/>
    <tableColumn id="4" name="Product_x000a_ Group" dataDxfId="28" dataCellStyle="Normal 2"/>
    <tableColumn id="5" name="Month" dataDxfId="27" dataCellStyle="Normal 2"/>
    <tableColumn id="6" name="Units_x000a_ Sold" dataDxfId="26" dataCellStyle="Normal 2"/>
    <tableColumn id="7" name="Price_x000a_ Sold" dataDxfId="25" dataCellStyle="Currency"/>
    <tableColumn id="8" name="Total_x000a_ Sales" dataDxfId="24" dataCellStyle="Currency">
      <calculatedColumnFormula>F5*G5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7:H86" totalsRowCount="1" headerRowDxfId="0" dataDxfId="22" totalsRowDxfId="20" headerRowBorderDxfId="23" tableBorderDxfId="21">
  <autoFilter ref="A7:H85"/>
  <tableColumns count="8">
    <tableColumn id="1" name="Location" totalsRowLabel="Total" dataDxfId="19" totalsRowDxfId="18" dataCellStyle="Normal 2"/>
    <tableColumn id="2" name="Region" dataDxfId="17" totalsRowDxfId="16" dataCellStyle="Normal 2"/>
    <tableColumn id="3" name="Product" dataDxfId="15" totalsRowDxfId="14" dataCellStyle="Normal 2"/>
    <tableColumn id="4" name="Product_x000a_ Group" dataDxfId="13" totalsRowDxfId="12" dataCellStyle="Normal 2"/>
    <tableColumn id="5" name="Month" dataDxfId="11" totalsRowDxfId="10" dataCellStyle="Normal 2"/>
    <tableColumn id="6" name="Units_x000a_ Sold" dataDxfId="9" totalsRowDxfId="8" dataCellStyle="Normal 2"/>
    <tableColumn id="7" name="Price_x000a_ Sold" dataDxfId="7" totalsRowDxfId="6" dataCellStyle="Currency"/>
    <tableColumn id="8" name="Total Sales" totalsRowFunction="sum" dataDxfId="5" totalsRowDxfId="4" dataCellStyle="Normal 2">
      <calculatedColumnFormula>Table1[[#This Row],[Units
 Sold]]*Table1[[#This Row],[Price
 Sold]]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D11" sqref="D11"/>
    </sheetView>
  </sheetViews>
  <sheetFormatPr defaultColWidth="9.1796875" defaultRowHeight="15.5" x14ac:dyDescent="0.35"/>
  <cols>
    <col min="1" max="1" width="14" style="49" customWidth="1"/>
    <col min="2" max="2" width="15.1796875" style="49" customWidth="1"/>
    <col min="3" max="3" width="20.7265625" style="49" customWidth="1"/>
    <col min="4" max="4" width="15.7265625" style="49" customWidth="1"/>
    <col min="5" max="5" width="12.7265625" style="49" customWidth="1"/>
    <col min="6" max="6" width="12.453125" style="49" customWidth="1"/>
    <col min="7" max="7" width="13.7265625" style="49" customWidth="1"/>
    <col min="8" max="16384" width="9.1796875" style="49"/>
  </cols>
  <sheetData>
    <row r="1" spans="1:7" customFormat="1" ht="18.5" x14ac:dyDescent="0.45">
      <c r="A1" s="54" t="s">
        <v>0</v>
      </c>
      <c r="B1" s="55"/>
      <c r="C1" s="55"/>
      <c r="D1" s="55"/>
      <c r="E1" s="55"/>
      <c r="F1" s="55"/>
      <c r="G1" s="55"/>
    </row>
    <row r="2" spans="1:7" customFormat="1" ht="18.5" x14ac:dyDescent="0.45">
      <c r="A2" s="54" t="s">
        <v>1</v>
      </c>
      <c r="B2" s="55"/>
      <c r="C2" s="55"/>
      <c r="D2" s="55"/>
      <c r="E2" s="55"/>
      <c r="F2" s="55"/>
      <c r="G2" s="55"/>
    </row>
    <row r="3" spans="1:7" x14ac:dyDescent="0.35">
      <c r="A3" s="48"/>
      <c r="B3" s="48"/>
      <c r="C3" s="48"/>
      <c r="D3" s="48"/>
      <c r="E3" s="48"/>
      <c r="F3" s="48"/>
      <c r="G3" s="48"/>
    </row>
    <row r="4" spans="1:7" x14ac:dyDescent="0.35">
      <c r="A4" s="48"/>
      <c r="B4" s="48"/>
      <c r="C4" s="48"/>
      <c r="D4" s="48"/>
      <c r="E4" s="48"/>
      <c r="F4" s="48"/>
      <c r="G4" s="48"/>
    </row>
    <row r="5" spans="1:7" ht="31" x14ac:dyDescent="0.35">
      <c r="A5" s="58" t="s">
        <v>2</v>
      </c>
      <c r="B5" s="59" t="s">
        <v>3</v>
      </c>
      <c r="C5" s="60" t="s">
        <v>4</v>
      </c>
      <c r="D5" s="61" t="s">
        <v>5</v>
      </c>
      <c r="E5" s="60" t="s">
        <v>6</v>
      </c>
      <c r="F5" s="61" t="s">
        <v>7</v>
      </c>
      <c r="G5" s="62" t="s">
        <v>8</v>
      </c>
    </row>
    <row r="6" spans="1:7" x14ac:dyDescent="0.35">
      <c r="A6" s="2" t="s">
        <v>9</v>
      </c>
      <c r="B6" s="3" t="s">
        <v>10</v>
      </c>
      <c r="C6" s="4" t="s">
        <v>11</v>
      </c>
      <c r="D6" s="3" t="s">
        <v>12</v>
      </c>
      <c r="E6" s="5" t="s">
        <v>13</v>
      </c>
      <c r="F6" s="3">
        <v>453</v>
      </c>
      <c r="G6" s="6">
        <v>15</v>
      </c>
    </row>
    <row r="7" spans="1:7" x14ac:dyDescent="0.35">
      <c r="A7" s="2" t="s">
        <v>9</v>
      </c>
      <c r="B7" s="3" t="s">
        <v>10</v>
      </c>
      <c r="C7" s="4" t="s">
        <v>14</v>
      </c>
      <c r="D7" s="3" t="s">
        <v>12</v>
      </c>
      <c r="E7" s="5" t="s">
        <v>15</v>
      </c>
      <c r="F7" s="3">
        <v>745</v>
      </c>
      <c r="G7" s="6">
        <v>20</v>
      </c>
    </row>
    <row r="8" spans="1:7" x14ac:dyDescent="0.35">
      <c r="A8" s="2" t="s">
        <v>9</v>
      </c>
      <c r="B8" s="3" t="s">
        <v>10</v>
      </c>
      <c r="C8" s="4" t="s">
        <v>16</v>
      </c>
      <c r="D8" s="3" t="s">
        <v>12</v>
      </c>
      <c r="E8" s="5" t="s">
        <v>13</v>
      </c>
      <c r="F8" s="3">
        <v>409</v>
      </c>
      <c r="G8" s="6">
        <v>23.5</v>
      </c>
    </row>
    <row r="9" spans="1:7" x14ac:dyDescent="0.35">
      <c r="A9" s="2" t="s">
        <v>9</v>
      </c>
      <c r="B9" s="3" t="s">
        <v>10</v>
      </c>
      <c r="C9" s="4" t="s">
        <v>17</v>
      </c>
      <c r="D9" s="3" t="s">
        <v>18</v>
      </c>
      <c r="E9" s="5" t="s">
        <v>19</v>
      </c>
      <c r="F9" s="3">
        <v>744</v>
      </c>
      <c r="G9" s="6">
        <v>12.35</v>
      </c>
    </row>
    <row r="10" spans="1:7" x14ac:dyDescent="0.35">
      <c r="A10" s="2" t="s">
        <v>9</v>
      </c>
      <c r="B10" s="3" t="s">
        <v>10</v>
      </c>
      <c r="C10" s="4" t="s">
        <v>20</v>
      </c>
      <c r="D10" s="3" t="s">
        <v>18</v>
      </c>
      <c r="E10" s="5" t="s">
        <v>21</v>
      </c>
      <c r="F10" s="3">
        <v>933</v>
      </c>
      <c r="G10" s="6">
        <v>14.46</v>
      </c>
    </row>
    <row r="11" spans="1:7" x14ac:dyDescent="0.35">
      <c r="A11" s="2" t="s">
        <v>22</v>
      </c>
      <c r="B11" s="3" t="s">
        <v>23</v>
      </c>
      <c r="C11" s="4" t="s">
        <v>11</v>
      </c>
      <c r="D11" s="3" t="s">
        <v>12</v>
      </c>
      <c r="E11" s="5" t="s">
        <v>24</v>
      </c>
      <c r="F11" s="3">
        <v>754</v>
      </c>
      <c r="G11" s="6">
        <v>15</v>
      </c>
    </row>
    <row r="12" spans="1:7" x14ac:dyDescent="0.35">
      <c r="A12" s="2" t="s">
        <v>22</v>
      </c>
      <c r="B12" s="3" t="s">
        <v>23</v>
      </c>
      <c r="C12" s="4" t="s">
        <v>14</v>
      </c>
      <c r="D12" s="3" t="s">
        <v>12</v>
      </c>
      <c r="E12" s="5" t="s">
        <v>19</v>
      </c>
      <c r="F12" s="3">
        <v>657</v>
      </c>
      <c r="G12" s="6">
        <v>20</v>
      </c>
    </row>
    <row r="13" spans="1:7" x14ac:dyDescent="0.35">
      <c r="A13" s="2" t="s">
        <v>22</v>
      </c>
      <c r="B13" s="3" t="s">
        <v>23</v>
      </c>
      <c r="C13" s="4" t="s">
        <v>16</v>
      </c>
      <c r="D13" s="3" t="s">
        <v>12</v>
      </c>
      <c r="E13" s="5" t="s">
        <v>25</v>
      </c>
      <c r="F13" s="3">
        <v>590</v>
      </c>
      <c r="G13" s="6">
        <v>23.5</v>
      </c>
    </row>
    <row r="14" spans="1:7" x14ac:dyDescent="0.35">
      <c r="A14" s="2" t="s">
        <v>22</v>
      </c>
      <c r="B14" s="3" t="s">
        <v>23</v>
      </c>
      <c r="C14" s="4" t="s">
        <v>26</v>
      </c>
      <c r="D14" s="3" t="s">
        <v>27</v>
      </c>
      <c r="E14" s="5" t="s">
        <v>15</v>
      </c>
      <c r="F14" s="3">
        <v>1</v>
      </c>
      <c r="G14" s="6">
        <v>2450</v>
      </c>
    </row>
    <row r="15" spans="1:7" x14ac:dyDescent="0.35">
      <c r="A15" s="2" t="s">
        <v>22</v>
      </c>
      <c r="B15" s="3" t="s">
        <v>23</v>
      </c>
      <c r="C15" s="4" t="s">
        <v>17</v>
      </c>
      <c r="D15" s="3" t="s">
        <v>18</v>
      </c>
      <c r="E15" s="5" t="s">
        <v>28</v>
      </c>
      <c r="F15" s="3">
        <v>678</v>
      </c>
      <c r="G15" s="6">
        <v>12.35</v>
      </c>
    </row>
    <row r="16" spans="1:7" x14ac:dyDescent="0.35">
      <c r="A16" s="2" t="s">
        <v>22</v>
      </c>
      <c r="B16" s="3" t="s">
        <v>23</v>
      </c>
      <c r="C16" s="4" t="s">
        <v>29</v>
      </c>
      <c r="D16" s="3" t="s">
        <v>18</v>
      </c>
      <c r="E16" s="5" t="s">
        <v>13</v>
      </c>
      <c r="F16" s="3">
        <v>634</v>
      </c>
      <c r="G16" s="6">
        <v>10.96</v>
      </c>
    </row>
    <row r="17" spans="1:7" x14ac:dyDescent="0.35">
      <c r="A17" s="2" t="s">
        <v>22</v>
      </c>
      <c r="B17" s="3" t="s">
        <v>23</v>
      </c>
      <c r="C17" s="4" t="s">
        <v>20</v>
      </c>
      <c r="D17" s="3" t="s">
        <v>18</v>
      </c>
      <c r="E17" s="5" t="s">
        <v>24</v>
      </c>
      <c r="F17" s="3">
        <v>688</v>
      </c>
      <c r="G17" s="6">
        <v>14.46</v>
      </c>
    </row>
    <row r="18" spans="1:7" x14ac:dyDescent="0.35">
      <c r="A18" s="2" t="s">
        <v>22</v>
      </c>
      <c r="B18" s="3" t="s">
        <v>23</v>
      </c>
      <c r="C18" s="4" t="s">
        <v>30</v>
      </c>
      <c r="D18" s="3" t="s">
        <v>18</v>
      </c>
      <c r="E18" s="5" t="s">
        <v>31</v>
      </c>
      <c r="F18" s="3">
        <v>688</v>
      </c>
      <c r="G18" s="6">
        <v>12.91</v>
      </c>
    </row>
    <row r="19" spans="1:7" x14ac:dyDescent="0.35">
      <c r="A19" s="2" t="s">
        <v>32</v>
      </c>
      <c r="B19" s="3" t="s">
        <v>33</v>
      </c>
      <c r="C19" s="4" t="s">
        <v>11</v>
      </c>
      <c r="D19" s="3" t="s">
        <v>12</v>
      </c>
      <c r="E19" s="5" t="s">
        <v>34</v>
      </c>
      <c r="F19" s="3">
        <v>954</v>
      </c>
      <c r="G19" s="6">
        <v>15</v>
      </c>
    </row>
    <row r="20" spans="1:7" x14ac:dyDescent="0.35">
      <c r="A20" s="2" t="s">
        <v>32</v>
      </c>
      <c r="B20" s="3" t="s">
        <v>33</v>
      </c>
      <c r="C20" s="4" t="s">
        <v>14</v>
      </c>
      <c r="D20" s="3" t="s">
        <v>12</v>
      </c>
      <c r="E20" s="5" t="s">
        <v>21</v>
      </c>
      <c r="F20" s="3">
        <v>890</v>
      </c>
      <c r="G20" s="6">
        <v>20</v>
      </c>
    </row>
    <row r="21" spans="1:7" x14ac:dyDescent="0.35">
      <c r="A21" s="2" t="s">
        <v>32</v>
      </c>
      <c r="B21" s="3" t="s">
        <v>33</v>
      </c>
      <c r="C21" s="4" t="s">
        <v>16</v>
      </c>
      <c r="D21" s="3" t="s">
        <v>12</v>
      </c>
      <c r="E21" s="5" t="s">
        <v>19</v>
      </c>
      <c r="F21" s="3">
        <v>201</v>
      </c>
      <c r="G21" s="6">
        <v>23.5</v>
      </c>
    </row>
    <row r="22" spans="1:7" x14ac:dyDescent="0.35">
      <c r="A22" s="2" t="s">
        <v>32</v>
      </c>
      <c r="B22" s="3" t="s">
        <v>33</v>
      </c>
      <c r="C22" s="4" t="s">
        <v>35</v>
      </c>
      <c r="D22" s="3" t="s">
        <v>27</v>
      </c>
      <c r="E22" s="5" t="s">
        <v>36</v>
      </c>
      <c r="F22" s="3">
        <v>3</v>
      </c>
      <c r="G22" s="6">
        <v>1300</v>
      </c>
    </row>
    <row r="23" spans="1:7" x14ac:dyDescent="0.35">
      <c r="A23" s="2" t="s">
        <v>32</v>
      </c>
      <c r="B23" s="3" t="s">
        <v>33</v>
      </c>
      <c r="C23" s="4" t="s">
        <v>17</v>
      </c>
      <c r="D23" s="3" t="s">
        <v>18</v>
      </c>
      <c r="E23" s="5" t="s">
        <v>37</v>
      </c>
      <c r="F23" s="3">
        <v>876</v>
      </c>
      <c r="G23" s="6">
        <v>12.35</v>
      </c>
    </row>
    <row r="24" spans="1:7" x14ac:dyDescent="0.35">
      <c r="A24" s="2" t="s">
        <v>32</v>
      </c>
      <c r="B24" s="3" t="s">
        <v>33</v>
      </c>
      <c r="C24" s="4" t="s">
        <v>38</v>
      </c>
      <c r="D24" s="3" t="s">
        <v>18</v>
      </c>
      <c r="E24" s="5" t="s">
        <v>28</v>
      </c>
      <c r="F24" s="3">
        <v>120</v>
      </c>
      <c r="G24" s="6">
        <v>13.23</v>
      </c>
    </row>
    <row r="25" spans="1:7" x14ac:dyDescent="0.35">
      <c r="A25" s="2" t="s">
        <v>32</v>
      </c>
      <c r="B25" s="3" t="s">
        <v>33</v>
      </c>
      <c r="C25" s="4" t="s">
        <v>39</v>
      </c>
      <c r="D25" s="3" t="s">
        <v>18</v>
      </c>
      <c r="E25" s="5" t="s">
        <v>28</v>
      </c>
      <c r="F25" s="3">
        <v>120</v>
      </c>
      <c r="G25" s="6">
        <v>15.78</v>
      </c>
    </row>
    <row r="26" spans="1:7" x14ac:dyDescent="0.35">
      <c r="A26" s="2" t="s">
        <v>40</v>
      </c>
      <c r="B26" s="3" t="s">
        <v>10</v>
      </c>
      <c r="C26" s="4" t="s">
        <v>11</v>
      </c>
      <c r="D26" s="3" t="s">
        <v>12</v>
      </c>
      <c r="E26" s="5" t="s">
        <v>25</v>
      </c>
      <c r="F26" s="3">
        <v>567</v>
      </c>
      <c r="G26" s="6">
        <v>15</v>
      </c>
    </row>
    <row r="27" spans="1:7" x14ac:dyDescent="0.35">
      <c r="A27" s="2" t="s">
        <v>40</v>
      </c>
      <c r="B27" s="3" t="s">
        <v>10</v>
      </c>
      <c r="C27" s="4" t="s">
        <v>14</v>
      </c>
      <c r="D27" s="3" t="s">
        <v>12</v>
      </c>
      <c r="E27" s="5" t="s">
        <v>36</v>
      </c>
      <c r="F27" s="3">
        <v>576</v>
      </c>
      <c r="G27" s="6">
        <v>20</v>
      </c>
    </row>
    <row r="28" spans="1:7" x14ac:dyDescent="0.35">
      <c r="A28" s="2" t="s">
        <v>40</v>
      </c>
      <c r="B28" s="3" t="s">
        <v>10</v>
      </c>
      <c r="C28" s="4" t="s">
        <v>16</v>
      </c>
      <c r="D28" s="3" t="s">
        <v>12</v>
      </c>
      <c r="E28" s="5" t="s">
        <v>36</v>
      </c>
      <c r="F28" s="3">
        <v>876</v>
      </c>
      <c r="G28" s="6">
        <v>23.5</v>
      </c>
    </row>
    <row r="29" spans="1:7" x14ac:dyDescent="0.35">
      <c r="A29" s="2" t="s">
        <v>40</v>
      </c>
      <c r="B29" s="3" t="s">
        <v>10</v>
      </c>
      <c r="C29" s="4" t="s">
        <v>35</v>
      </c>
      <c r="D29" s="3" t="s">
        <v>27</v>
      </c>
      <c r="E29" s="5" t="s">
        <v>37</v>
      </c>
      <c r="F29" s="3">
        <v>2</v>
      </c>
      <c r="G29" s="6">
        <v>1300</v>
      </c>
    </row>
    <row r="30" spans="1:7" x14ac:dyDescent="0.35">
      <c r="A30" s="2" t="s">
        <v>40</v>
      </c>
      <c r="B30" s="3" t="s">
        <v>10</v>
      </c>
      <c r="C30" s="4" t="s">
        <v>41</v>
      </c>
      <c r="D30" s="3" t="s">
        <v>27</v>
      </c>
      <c r="E30" s="5" t="s">
        <v>19</v>
      </c>
      <c r="F30" s="3">
        <v>2</v>
      </c>
      <c r="G30" s="6">
        <v>3120</v>
      </c>
    </row>
    <row r="31" spans="1:7" x14ac:dyDescent="0.35">
      <c r="A31" s="2" t="s">
        <v>40</v>
      </c>
      <c r="B31" s="3" t="s">
        <v>10</v>
      </c>
      <c r="C31" s="4" t="s">
        <v>39</v>
      </c>
      <c r="D31" s="3" t="s">
        <v>18</v>
      </c>
      <c r="E31" s="5" t="s">
        <v>31</v>
      </c>
      <c r="F31" s="3">
        <v>453</v>
      </c>
      <c r="G31" s="6">
        <v>15.78</v>
      </c>
    </row>
    <row r="32" spans="1:7" x14ac:dyDescent="0.35">
      <c r="A32" s="2" t="s">
        <v>42</v>
      </c>
      <c r="B32" s="3" t="s">
        <v>23</v>
      </c>
      <c r="C32" s="4" t="s">
        <v>11</v>
      </c>
      <c r="D32" s="3" t="s">
        <v>12</v>
      </c>
      <c r="E32" s="5" t="s">
        <v>15</v>
      </c>
      <c r="F32" s="3">
        <v>1865</v>
      </c>
      <c r="G32" s="6">
        <v>15</v>
      </c>
    </row>
    <row r="33" spans="1:7" x14ac:dyDescent="0.35">
      <c r="A33" s="2" t="s">
        <v>42</v>
      </c>
      <c r="B33" s="3" t="s">
        <v>23</v>
      </c>
      <c r="C33" s="4" t="s">
        <v>14</v>
      </c>
      <c r="D33" s="3" t="s">
        <v>12</v>
      </c>
      <c r="E33" s="5" t="s">
        <v>15</v>
      </c>
      <c r="F33" s="3">
        <v>1013</v>
      </c>
      <c r="G33" s="6">
        <v>20</v>
      </c>
    </row>
    <row r="34" spans="1:7" x14ac:dyDescent="0.35">
      <c r="A34" s="2" t="s">
        <v>42</v>
      </c>
      <c r="B34" s="3" t="s">
        <v>23</v>
      </c>
      <c r="C34" s="4" t="s">
        <v>16</v>
      </c>
      <c r="D34" s="3" t="s">
        <v>12</v>
      </c>
      <c r="E34" s="5" t="s">
        <v>36</v>
      </c>
      <c r="F34" s="3">
        <v>2013</v>
      </c>
      <c r="G34" s="6">
        <v>23.5</v>
      </c>
    </row>
    <row r="35" spans="1:7" x14ac:dyDescent="0.35">
      <c r="A35" s="2" t="s">
        <v>42</v>
      </c>
      <c r="B35" s="3" t="s">
        <v>23</v>
      </c>
      <c r="C35" s="4" t="s">
        <v>35</v>
      </c>
      <c r="D35" s="3" t="s">
        <v>27</v>
      </c>
      <c r="E35" s="5" t="s">
        <v>37</v>
      </c>
      <c r="F35" s="3">
        <v>15</v>
      </c>
      <c r="G35" s="6">
        <v>1300</v>
      </c>
    </row>
    <row r="36" spans="1:7" x14ac:dyDescent="0.35">
      <c r="A36" s="2" t="s">
        <v>42</v>
      </c>
      <c r="B36" s="3" t="s">
        <v>23</v>
      </c>
      <c r="C36" s="4" t="s">
        <v>43</v>
      </c>
      <c r="D36" s="3" t="s">
        <v>27</v>
      </c>
      <c r="E36" s="5" t="s">
        <v>24</v>
      </c>
      <c r="F36" s="3">
        <v>2</v>
      </c>
      <c r="G36" s="6">
        <v>800</v>
      </c>
    </row>
    <row r="37" spans="1:7" x14ac:dyDescent="0.35">
      <c r="A37" s="2" t="s">
        <v>42</v>
      </c>
      <c r="B37" s="3" t="s">
        <v>23</v>
      </c>
      <c r="C37" s="4" t="s">
        <v>17</v>
      </c>
      <c r="D37" s="3" t="s">
        <v>18</v>
      </c>
      <c r="E37" s="5" t="s">
        <v>28</v>
      </c>
      <c r="F37" s="3">
        <v>872</v>
      </c>
      <c r="G37" s="6">
        <v>12.35</v>
      </c>
    </row>
    <row r="38" spans="1:7" x14ac:dyDescent="0.35">
      <c r="A38" s="2" t="s">
        <v>42</v>
      </c>
      <c r="B38" s="3" t="s">
        <v>23</v>
      </c>
      <c r="C38" s="4" t="s">
        <v>44</v>
      </c>
      <c r="D38" s="3" t="s">
        <v>18</v>
      </c>
      <c r="E38" s="5" t="s">
        <v>45</v>
      </c>
      <c r="F38" s="3">
        <v>872</v>
      </c>
      <c r="G38" s="6">
        <v>12.43</v>
      </c>
    </row>
    <row r="39" spans="1:7" x14ac:dyDescent="0.35">
      <c r="A39" s="2" t="s">
        <v>42</v>
      </c>
      <c r="B39" s="3" t="s">
        <v>23</v>
      </c>
      <c r="C39" s="4" t="s">
        <v>29</v>
      </c>
      <c r="D39" s="3" t="s">
        <v>18</v>
      </c>
      <c r="E39" s="5" t="s">
        <v>28</v>
      </c>
      <c r="F39" s="3">
        <v>1205</v>
      </c>
      <c r="G39" s="6">
        <v>10.96</v>
      </c>
    </row>
    <row r="40" spans="1:7" x14ac:dyDescent="0.35">
      <c r="A40" s="2" t="s">
        <v>46</v>
      </c>
      <c r="B40" s="3" t="s">
        <v>47</v>
      </c>
      <c r="C40" s="4" t="s">
        <v>11</v>
      </c>
      <c r="D40" s="3" t="s">
        <v>12</v>
      </c>
      <c r="E40" s="5" t="s">
        <v>37</v>
      </c>
      <c r="F40" s="3">
        <v>1548</v>
      </c>
      <c r="G40" s="6">
        <v>15</v>
      </c>
    </row>
    <row r="41" spans="1:7" x14ac:dyDescent="0.35">
      <c r="A41" s="2" t="s">
        <v>46</v>
      </c>
      <c r="B41" s="3" t="s">
        <v>47</v>
      </c>
      <c r="C41" s="4" t="s">
        <v>11</v>
      </c>
      <c r="D41" s="3" t="s">
        <v>12</v>
      </c>
      <c r="E41" s="5" t="s">
        <v>15</v>
      </c>
      <c r="F41" s="3">
        <v>978</v>
      </c>
      <c r="G41" s="6">
        <v>15</v>
      </c>
    </row>
    <row r="42" spans="1:7" x14ac:dyDescent="0.35">
      <c r="A42" s="2" t="s">
        <v>46</v>
      </c>
      <c r="B42" s="3" t="s">
        <v>47</v>
      </c>
      <c r="C42" s="4" t="s">
        <v>14</v>
      </c>
      <c r="D42" s="3" t="s">
        <v>12</v>
      </c>
      <c r="E42" s="5" t="s">
        <v>25</v>
      </c>
      <c r="F42" s="3">
        <v>365</v>
      </c>
      <c r="G42" s="6">
        <v>20</v>
      </c>
    </row>
    <row r="43" spans="1:7" x14ac:dyDescent="0.35">
      <c r="A43" s="2" t="s">
        <v>46</v>
      </c>
      <c r="B43" s="3" t="s">
        <v>47</v>
      </c>
      <c r="C43" s="4" t="s">
        <v>16</v>
      </c>
      <c r="D43" s="3" t="s">
        <v>12</v>
      </c>
      <c r="E43" s="5" t="s">
        <v>25</v>
      </c>
      <c r="F43" s="3">
        <v>885</v>
      </c>
      <c r="G43" s="6">
        <v>23.5</v>
      </c>
    </row>
    <row r="44" spans="1:7" x14ac:dyDescent="0.35">
      <c r="A44" s="2" t="s">
        <v>46</v>
      </c>
      <c r="B44" s="3" t="s">
        <v>47</v>
      </c>
      <c r="C44" s="4" t="s">
        <v>48</v>
      </c>
      <c r="D44" s="3" t="s">
        <v>27</v>
      </c>
      <c r="E44" s="5" t="s">
        <v>25</v>
      </c>
      <c r="F44" s="3">
        <v>2</v>
      </c>
      <c r="G44" s="6">
        <v>550</v>
      </c>
    </row>
    <row r="45" spans="1:7" x14ac:dyDescent="0.35">
      <c r="A45" s="2" t="s">
        <v>46</v>
      </c>
      <c r="B45" s="3" t="s">
        <v>47</v>
      </c>
      <c r="C45" s="4" t="s">
        <v>38</v>
      </c>
      <c r="D45" s="3" t="s">
        <v>18</v>
      </c>
      <c r="E45" s="5" t="s">
        <v>45</v>
      </c>
      <c r="F45" s="3">
        <v>876</v>
      </c>
      <c r="G45" s="6">
        <v>13.23</v>
      </c>
    </row>
    <row r="46" spans="1:7" x14ac:dyDescent="0.35">
      <c r="A46" s="2" t="s">
        <v>46</v>
      </c>
      <c r="B46" s="3" t="s">
        <v>47</v>
      </c>
      <c r="C46" s="4" t="s">
        <v>49</v>
      </c>
      <c r="D46" s="3" t="s">
        <v>18</v>
      </c>
      <c r="E46" s="5" t="s">
        <v>19</v>
      </c>
      <c r="F46" s="3">
        <v>576</v>
      </c>
      <c r="G46" s="6">
        <v>13.67</v>
      </c>
    </row>
    <row r="47" spans="1:7" x14ac:dyDescent="0.35">
      <c r="A47" s="2" t="s">
        <v>50</v>
      </c>
      <c r="B47" s="3" t="s">
        <v>33</v>
      </c>
      <c r="C47" s="4" t="s">
        <v>11</v>
      </c>
      <c r="D47" s="3" t="s">
        <v>12</v>
      </c>
      <c r="E47" s="5" t="s">
        <v>31</v>
      </c>
      <c r="F47" s="3">
        <v>574</v>
      </c>
      <c r="G47" s="6">
        <v>15</v>
      </c>
    </row>
    <row r="48" spans="1:7" x14ac:dyDescent="0.35">
      <c r="A48" s="2" t="s">
        <v>50</v>
      </c>
      <c r="B48" s="3" t="s">
        <v>33</v>
      </c>
      <c r="C48" s="4" t="s">
        <v>14</v>
      </c>
      <c r="D48" s="3" t="s">
        <v>12</v>
      </c>
      <c r="E48" s="5" t="s">
        <v>13</v>
      </c>
      <c r="F48" s="3">
        <v>374</v>
      </c>
      <c r="G48" s="6">
        <v>20</v>
      </c>
    </row>
    <row r="49" spans="1:7" x14ac:dyDescent="0.35">
      <c r="A49" s="2" t="s">
        <v>50</v>
      </c>
      <c r="B49" s="3" t="s">
        <v>33</v>
      </c>
      <c r="C49" s="4" t="s">
        <v>16</v>
      </c>
      <c r="D49" s="3" t="s">
        <v>12</v>
      </c>
      <c r="E49" s="5" t="s">
        <v>36</v>
      </c>
      <c r="F49" s="3">
        <v>687</v>
      </c>
      <c r="G49" s="6">
        <v>23.5</v>
      </c>
    </row>
    <row r="50" spans="1:7" x14ac:dyDescent="0.35">
      <c r="A50" s="2" t="s">
        <v>50</v>
      </c>
      <c r="B50" s="3" t="s">
        <v>33</v>
      </c>
      <c r="C50" s="4" t="s">
        <v>41</v>
      </c>
      <c r="D50" s="3" t="s">
        <v>27</v>
      </c>
      <c r="E50" s="5" t="s">
        <v>21</v>
      </c>
      <c r="F50" s="3">
        <v>4</v>
      </c>
      <c r="G50" s="6">
        <v>3120</v>
      </c>
    </row>
    <row r="51" spans="1:7" x14ac:dyDescent="0.35">
      <c r="A51" s="2" t="s">
        <v>50</v>
      </c>
      <c r="B51" s="3" t="s">
        <v>33</v>
      </c>
      <c r="C51" s="4" t="s">
        <v>38</v>
      </c>
      <c r="D51" s="3" t="s">
        <v>18</v>
      </c>
      <c r="E51" s="5" t="s">
        <v>19</v>
      </c>
      <c r="F51" s="3">
        <v>345</v>
      </c>
      <c r="G51" s="6">
        <v>13.23</v>
      </c>
    </row>
    <row r="52" spans="1:7" x14ac:dyDescent="0.35">
      <c r="A52" s="2" t="s">
        <v>51</v>
      </c>
      <c r="B52" s="3" t="s">
        <v>23</v>
      </c>
      <c r="C52" s="4" t="s">
        <v>11</v>
      </c>
      <c r="D52" s="3" t="s">
        <v>12</v>
      </c>
      <c r="E52" s="5" t="s">
        <v>13</v>
      </c>
      <c r="F52" s="3">
        <v>956</v>
      </c>
      <c r="G52" s="6">
        <v>15</v>
      </c>
    </row>
    <row r="53" spans="1:7" x14ac:dyDescent="0.35">
      <c r="A53" s="2" t="s">
        <v>51</v>
      </c>
      <c r="B53" s="3" t="s">
        <v>23</v>
      </c>
      <c r="C53" s="4" t="s">
        <v>14</v>
      </c>
      <c r="D53" s="3" t="s">
        <v>12</v>
      </c>
      <c r="E53" s="5" t="s">
        <v>34</v>
      </c>
      <c r="F53" s="3">
        <v>467</v>
      </c>
      <c r="G53" s="6">
        <v>20</v>
      </c>
    </row>
    <row r="54" spans="1:7" x14ac:dyDescent="0.35">
      <c r="A54" s="2" t="s">
        <v>51</v>
      </c>
      <c r="B54" s="3" t="s">
        <v>23</v>
      </c>
      <c r="C54" s="4" t="s">
        <v>16</v>
      </c>
      <c r="D54" s="3" t="s">
        <v>12</v>
      </c>
      <c r="E54" s="5" t="s">
        <v>21</v>
      </c>
      <c r="F54" s="3">
        <v>629</v>
      </c>
      <c r="G54" s="6">
        <v>23.5</v>
      </c>
    </row>
    <row r="55" spans="1:7" x14ac:dyDescent="0.35">
      <c r="A55" s="2" t="s">
        <v>51</v>
      </c>
      <c r="B55" s="3" t="s">
        <v>23</v>
      </c>
      <c r="C55" s="4" t="s">
        <v>26</v>
      </c>
      <c r="D55" s="3" t="s">
        <v>27</v>
      </c>
      <c r="E55" s="5" t="s">
        <v>34</v>
      </c>
      <c r="F55" s="3">
        <v>1</v>
      </c>
      <c r="G55" s="6">
        <v>2450</v>
      </c>
    </row>
    <row r="56" spans="1:7" x14ac:dyDescent="0.35">
      <c r="A56" s="2" t="s">
        <v>51</v>
      </c>
      <c r="B56" s="3" t="s">
        <v>23</v>
      </c>
      <c r="C56" s="4" t="s">
        <v>17</v>
      </c>
      <c r="D56" s="3" t="s">
        <v>18</v>
      </c>
      <c r="E56" s="5" t="s">
        <v>31</v>
      </c>
      <c r="F56" s="3">
        <v>1205</v>
      </c>
      <c r="G56" s="6">
        <v>12.35</v>
      </c>
    </row>
    <row r="57" spans="1:7" x14ac:dyDescent="0.35">
      <c r="A57" s="2" t="s">
        <v>51</v>
      </c>
      <c r="B57" s="3" t="s">
        <v>23</v>
      </c>
      <c r="C57" s="4" t="s">
        <v>29</v>
      </c>
      <c r="D57" s="3" t="s">
        <v>18</v>
      </c>
      <c r="E57" s="5" t="s">
        <v>45</v>
      </c>
      <c r="F57" s="3">
        <v>547</v>
      </c>
      <c r="G57" s="6">
        <v>10.96</v>
      </c>
    </row>
    <row r="58" spans="1:7" x14ac:dyDescent="0.35">
      <c r="A58" s="2" t="s">
        <v>52</v>
      </c>
      <c r="B58" s="3" t="s">
        <v>23</v>
      </c>
      <c r="C58" s="4" t="s">
        <v>11</v>
      </c>
      <c r="D58" s="3" t="s">
        <v>12</v>
      </c>
      <c r="E58" s="5" t="s">
        <v>45</v>
      </c>
      <c r="F58" s="3">
        <v>564</v>
      </c>
      <c r="G58" s="6">
        <v>15</v>
      </c>
    </row>
    <row r="59" spans="1:7" x14ac:dyDescent="0.35">
      <c r="A59" s="2" t="s">
        <v>52</v>
      </c>
      <c r="B59" s="3" t="s">
        <v>23</v>
      </c>
      <c r="C59" s="4" t="s">
        <v>14</v>
      </c>
      <c r="D59" s="3" t="s">
        <v>12</v>
      </c>
      <c r="E59" s="5" t="s">
        <v>24</v>
      </c>
      <c r="F59" s="3">
        <v>675</v>
      </c>
      <c r="G59" s="6">
        <v>20</v>
      </c>
    </row>
    <row r="60" spans="1:7" x14ac:dyDescent="0.35">
      <c r="A60" s="2" t="s">
        <v>52</v>
      </c>
      <c r="B60" s="3" t="s">
        <v>23</v>
      </c>
      <c r="C60" s="4" t="s">
        <v>16</v>
      </c>
      <c r="D60" s="3" t="s">
        <v>12</v>
      </c>
      <c r="E60" s="5" t="s">
        <v>37</v>
      </c>
      <c r="F60" s="3">
        <v>568</v>
      </c>
      <c r="G60" s="6">
        <v>23.5</v>
      </c>
    </row>
    <row r="61" spans="1:7" x14ac:dyDescent="0.35">
      <c r="A61" s="2" t="s">
        <v>52</v>
      </c>
      <c r="B61" s="3" t="s">
        <v>23</v>
      </c>
      <c r="C61" s="4" t="s">
        <v>29</v>
      </c>
      <c r="D61" s="3" t="s">
        <v>18</v>
      </c>
      <c r="E61" s="5" t="s">
        <v>28</v>
      </c>
      <c r="F61" s="3">
        <v>872</v>
      </c>
      <c r="G61" s="6">
        <v>10.96</v>
      </c>
    </row>
    <row r="62" spans="1:7" x14ac:dyDescent="0.35">
      <c r="A62" s="2" t="s">
        <v>52</v>
      </c>
      <c r="B62" s="3" t="s">
        <v>23</v>
      </c>
      <c r="C62" s="4" t="s">
        <v>20</v>
      </c>
      <c r="D62" s="3" t="s">
        <v>18</v>
      </c>
      <c r="E62" s="5" t="s">
        <v>21</v>
      </c>
      <c r="F62" s="3">
        <v>435</v>
      </c>
      <c r="G62" s="6">
        <v>14.46</v>
      </c>
    </row>
    <row r="63" spans="1:7" x14ac:dyDescent="0.35">
      <c r="A63" s="2" t="s">
        <v>53</v>
      </c>
      <c r="B63" s="3" t="s">
        <v>47</v>
      </c>
      <c r="C63" s="4" t="s">
        <v>11</v>
      </c>
      <c r="D63" s="3" t="s">
        <v>12</v>
      </c>
      <c r="E63" s="5" t="s">
        <v>34</v>
      </c>
      <c r="F63" s="3">
        <v>356</v>
      </c>
      <c r="G63" s="6">
        <v>15</v>
      </c>
    </row>
    <row r="64" spans="1:7" x14ac:dyDescent="0.35">
      <c r="A64" s="2" t="s">
        <v>53</v>
      </c>
      <c r="B64" s="3" t="s">
        <v>47</v>
      </c>
      <c r="C64" s="4" t="s">
        <v>14</v>
      </c>
      <c r="D64" s="3" t="s">
        <v>12</v>
      </c>
      <c r="E64" s="5" t="s">
        <v>13</v>
      </c>
      <c r="F64" s="3">
        <v>364</v>
      </c>
      <c r="G64" s="6">
        <v>20</v>
      </c>
    </row>
    <row r="65" spans="1:7" x14ac:dyDescent="0.35">
      <c r="A65" s="2" t="s">
        <v>53</v>
      </c>
      <c r="B65" s="3" t="s">
        <v>47</v>
      </c>
      <c r="C65" s="4" t="s">
        <v>16</v>
      </c>
      <c r="D65" s="3" t="s">
        <v>12</v>
      </c>
      <c r="E65" s="5" t="s">
        <v>21</v>
      </c>
      <c r="F65" s="3">
        <v>124</v>
      </c>
      <c r="G65" s="6">
        <v>23.5</v>
      </c>
    </row>
    <row r="66" spans="1:7" x14ac:dyDescent="0.35">
      <c r="A66" s="2" t="s">
        <v>53</v>
      </c>
      <c r="B66" s="3" t="s">
        <v>47</v>
      </c>
      <c r="C66" s="4" t="s">
        <v>54</v>
      </c>
      <c r="D66" s="3" t="s">
        <v>18</v>
      </c>
      <c r="E66" s="5" t="s">
        <v>24</v>
      </c>
      <c r="F66" s="3">
        <v>805</v>
      </c>
      <c r="G66" s="6">
        <v>11.78</v>
      </c>
    </row>
    <row r="67" spans="1:7" x14ac:dyDescent="0.35">
      <c r="A67" s="2" t="s">
        <v>55</v>
      </c>
      <c r="B67" s="3" t="s">
        <v>33</v>
      </c>
      <c r="C67" s="4" t="s">
        <v>11</v>
      </c>
      <c r="D67" s="3" t="s">
        <v>12</v>
      </c>
      <c r="E67" s="5" t="s">
        <v>45</v>
      </c>
      <c r="F67" s="3">
        <v>390</v>
      </c>
      <c r="G67" s="6">
        <v>15</v>
      </c>
    </row>
    <row r="68" spans="1:7" x14ac:dyDescent="0.35">
      <c r="A68" s="2" t="s">
        <v>55</v>
      </c>
      <c r="B68" s="3" t="s">
        <v>33</v>
      </c>
      <c r="C68" s="4" t="s">
        <v>14</v>
      </c>
      <c r="D68" s="3" t="s">
        <v>12</v>
      </c>
      <c r="E68" s="5" t="s">
        <v>34</v>
      </c>
      <c r="F68" s="3">
        <v>685</v>
      </c>
      <c r="G68" s="6">
        <v>20</v>
      </c>
    </row>
    <row r="69" spans="1:7" x14ac:dyDescent="0.35">
      <c r="A69" s="2" t="s">
        <v>55</v>
      </c>
      <c r="B69" s="3" t="s">
        <v>33</v>
      </c>
      <c r="C69" s="4" t="s">
        <v>16</v>
      </c>
      <c r="D69" s="3" t="s">
        <v>12</v>
      </c>
      <c r="E69" s="5" t="s">
        <v>19</v>
      </c>
      <c r="F69" s="3">
        <v>740</v>
      </c>
      <c r="G69" s="6">
        <v>23.5</v>
      </c>
    </row>
    <row r="70" spans="1:7" x14ac:dyDescent="0.35">
      <c r="A70" s="2" t="s">
        <v>55</v>
      </c>
      <c r="B70" s="3" t="s">
        <v>33</v>
      </c>
      <c r="C70" s="4" t="s">
        <v>26</v>
      </c>
      <c r="D70" s="3" t="s">
        <v>27</v>
      </c>
      <c r="E70" s="5" t="s">
        <v>34</v>
      </c>
      <c r="F70" s="3">
        <v>2</v>
      </c>
      <c r="G70" s="6">
        <v>2450</v>
      </c>
    </row>
    <row r="71" spans="1:7" x14ac:dyDescent="0.35">
      <c r="A71" s="2" t="s">
        <v>55</v>
      </c>
      <c r="B71" s="3" t="s">
        <v>33</v>
      </c>
      <c r="C71" s="4" t="s">
        <v>56</v>
      </c>
      <c r="D71" s="3" t="s">
        <v>18</v>
      </c>
      <c r="E71" s="5" t="s">
        <v>31</v>
      </c>
      <c r="F71" s="3">
        <v>999</v>
      </c>
      <c r="G71" s="6">
        <v>12.9</v>
      </c>
    </row>
    <row r="72" spans="1:7" x14ac:dyDescent="0.35">
      <c r="A72" s="2" t="s">
        <v>57</v>
      </c>
      <c r="B72" s="3" t="s">
        <v>23</v>
      </c>
      <c r="C72" s="4" t="s">
        <v>26</v>
      </c>
      <c r="D72" s="3" t="s">
        <v>27</v>
      </c>
      <c r="E72" s="5" t="s">
        <v>28</v>
      </c>
      <c r="F72" s="3">
        <v>1</v>
      </c>
      <c r="G72" s="6">
        <v>2450</v>
      </c>
    </row>
    <row r="73" spans="1:7" x14ac:dyDescent="0.35">
      <c r="A73" s="2" t="s">
        <v>58</v>
      </c>
      <c r="B73" s="3" t="s">
        <v>47</v>
      </c>
      <c r="C73" s="4" t="s">
        <v>11</v>
      </c>
      <c r="D73" s="3" t="s">
        <v>12</v>
      </c>
      <c r="E73" s="5" t="s">
        <v>45</v>
      </c>
      <c r="F73" s="3">
        <v>734</v>
      </c>
      <c r="G73" s="6">
        <v>15</v>
      </c>
    </row>
    <row r="74" spans="1:7" x14ac:dyDescent="0.35">
      <c r="A74" s="2" t="s">
        <v>58</v>
      </c>
      <c r="B74" s="3" t="s">
        <v>47</v>
      </c>
      <c r="C74" s="4" t="s">
        <v>14</v>
      </c>
      <c r="D74" s="3" t="s">
        <v>12</v>
      </c>
      <c r="E74" s="5" t="s">
        <v>25</v>
      </c>
      <c r="F74" s="3">
        <v>674</v>
      </c>
      <c r="G74" s="6">
        <v>20</v>
      </c>
    </row>
    <row r="75" spans="1:7" x14ac:dyDescent="0.35">
      <c r="A75" s="2" t="s">
        <v>58</v>
      </c>
      <c r="B75" s="3" t="s">
        <v>47</v>
      </c>
      <c r="C75" s="4" t="s">
        <v>16</v>
      </c>
      <c r="D75" s="3" t="s">
        <v>12</v>
      </c>
      <c r="E75" s="5" t="s">
        <v>45</v>
      </c>
      <c r="F75" s="3">
        <v>996</v>
      </c>
      <c r="G75" s="6">
        <v>23.5</v>
      </c>
    </row>
    <row r="76" spans="1:7" x14ac:dyDescent="0.35">
      <c r="A76" s="2" t="s">
        <v>58</v>
      </c>
      <c r="B76" s="3" t="s">
        <v>47</v>
      </c>
      <c r="C76" s="4" t="s">
        <v>48</v>
      </c>
      <c r="D76" s="3" t="s">
        <v>27</v>
      </c>
      <c r="E76" s="5" t="s">
        <v>36</v>
      </c>
      <c r="F76" s="3">
        <v>2</v>
      </c>
      <c r="G76" s="6">
        <v>550</v>
      </c>
    </row>
    <row r="77" spans="1:7" x14ac:dyDescent="0.35">
      <c r="A77" s="2" t="s">
        <v>58</v>
      </c>
      <c r="B77" s="3" t="s">
        <v>47</v>
      </c>
      <c r="C77" s="4" t="s">
        <v>49</v>
      </c>
      <c r="D77" s="3" t="s">
        <v>18</v>
      </c>
      <c r="E77" s="5" t="s">
        <v>19</v>
      </c>
      <c r="F77" s="3">
        <v>698</v>
      </c>
      <c r="G77" s="6">
        <v>13.67</v>
      </c>
    </row>
    <row r="78" spans="1:7" x14ac:dyDescent="0.35">
      <c r="A78" s="2" t="s">
        <v>59</v>
      </c>
      <c r="B78" s="3" t="s">
        <v>10</v>
      </c>
      <c r="C78" s="4" t="s">
        <v>11</v>
      </c>
      <c r="D78" s="3" t="s">
        <v>12</v>
      </c>
      <c r="E78" s="5" t="s">
        <v>45</v>
      </c>
      <c r="F78" s="3">
        <v>375</v>
      </c>
      <c r="G78" s="6">
        <v>15</v>
      </c>
    </row>
    <row r="79" spans="1:7" x14ac:dyDescent="0.35">
      <c r="A79" s="2" t="s">
        <v>59</v>
      </c>
      <c r="B79" s="3" t="s">
        <v>10</v>
      </c>
      <c r="C79" s="4" t="s">
        <v>14</v>
      </c>
      <c r="D79" s="3" t="s">
        <v>12</v>
      </c>
      <c r="E79" s="5" t="s">
        <v>21</v>
      </c>
      <c r="F79" s="3">
        <v>354</v>
      </c>
      <c r="G79" s="6">
        <v>20</v>
      </c>
    </row>
    <row r="80" spans="1:7" x14ac:dyDescent="0.35">
      <c r="A80" s="2" t="s">
        <v>59</v>
      </c>
      <c r="B80" s="3" t="s">
        <v>10</v>
      </c>
      <c r="C80" s="4" t="s">
        <v>16</v>
      </c>
      <c r="D80" s="3" t="s">
        <v>12</v>
      </c>
      <c r="E80" s="5" t="s">
        <v>45</v>
      </c>
      <c r="F80" s="3">
        <v>596</v>
      </c>
      <c r="G80" s="6">
        <v>23.5</v>
      </c>
    </row>
    <row r="81" spans="1:7" x14ac:dyDescent="0.35">
      <c r="A81" s="2" t="s">
        <v>59</v>
      </c>
      <c r="B81" s="3" t="s">
        <v>10</v>
      </c>
      <c r="C81" s="4" t="s">
        <v>60</v>
      </c>
      <c r="D81" s="3" t="s">
        <v>27</v>
      </c>
      <c r="E81" s="5" t="s">
        <v>24</v>
      </c>
      <c r="F81" s="3">
        <v>3</v>
      </c>
      <c r="G81" s="6">
        <v>2000</v>
      </c>
    </row>
    <row r="82" spans="1:7" x14ac:dyDescent="0.35">
      <c r="A82" s="2" t="s">
        <v>59</v>
      </c>
      <c r="B82" s="3" t="s">
        <v>10</v>
      </c>
      <c r="C82" s="4" t="s">
        <v>48</v>
      </c>
      <c r="D82" s="3" t="s">
        <v>27</v>
      </c>
      <c r="E82" s="5" t="s">
        <v>15</v>
      </c>
      <c r="F82" s="3">
        <v>3</v>
      </c>
      <c r="G82" s="6">
        <v>550</v>
      </c>
    </row>
    <row r="83" spans="1:7" x14ac:dyDescent="0.35">
      <c r="A83" s="7" t="s">
        <v>61</v>
      </c>
      <c r="B83" s="8" t="s">
        <v>47</v>
      </c>
      <c r="C83" s="9" t="s">
        <v>60</v>
      </c>
      <c r="D83" s="8" t="s">
        <v>27</v>
      </c>
      <c r="E83" s="10" t="s">
        <v>28</v>
      </c>
      <c r="F83" s="8">
        <v>2</v>
      </c>
      <c r="G83" s="11">
        <v>2000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workbookViewId="0">
      <selection activeCell="L10" sqref="L10"/>
    </sheetView>
  </sheetViews>
  <sheetFormatPr defaultRowHeight="14.5" x14ac:dyDescent="0.35"/>
  <cols>
    <col min="1" max="1" width="12.1796875" bestFit="1" customWidth="1"/>
    <col min="2" max="2" width="12" bestFit="1" customWidth="1"/>
    <col min="3" max="3" width="16.453125" bestFit="1" customWidth="1"/>
    <col min="4" max="5" width="12.54296875" bestFit="1" customWidth="1"/>
    <col min="6" max="6" width="6" bestFit="1" customWidth="1"/>
    <col min="7" max="7" width="11.54296875" bestFit="1" customWidth="1"/>
    <col min="8" max="8" width="12.7265625" bestFit="1" customWidth="1"/>
    <col min="10" max="10" width="12.54296875" bestFit="1" customWidth="1"/>
    <col min="11" max="11" width="12.26953125" bestFit="1" customWidth="1"/>
    <col min="12" max="14" width="14" bestFit="1" customWidth="1"/>
  </cols>
  <sheetData>
    <row r="1" spans="1:14" ht="18.5" x14ac:dyDescent="0.45">
      <c r="A1" s="54" t="s">
        <v>0</v>
      </c>
      <c r="B1" s="55"/>
      <c r="C1" s="55"/>
      <c r="D1" s="55"/>
      <c r="E1" s="55"/>
      <c r="F1" s="55"/>
      <c r="G1" s="55"/>
      <c r="H1" s="55"/>
    </row>
    <row r="2" spans="1:14" ht="18.5" x14ac:dyDescent="0.45">
      <c r="A2" s="54" t="s">
        <v>1</v>
      </c>
      <c r="B2" s="55"/>
      <c r="C2" s="55"/>
      <c r="D2" s="55"/>
      <c r="E2" s="55"/>
      <c r="F2" s="55"/>
      <c r="G2" s="55"/>
      <c r="H2" s="55"/>
      <c r="J2" s="56" t="s">
        <v>63</v>
      </c>
      <c r="K2" s="56"/>
      <c r="L2" s="56"/>
      <c r="M2" s="56"/>
      <c r="N2" s="56"/>
    </row>
    <row r="3" spans="1:14" x14ac:dyDescent="0.35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 ht="31" x14ac:dyDescent="0.35">
      <c r="A4" s="63" t="s">
        <v>2</v>
      </c>
      <c r="B4" s="64" t="s">
        <v>3</v>
      </c>
      <c r="C4" s="63" t="s">
        <v>4</v>
      </c>
      <c r="D4" s="65" t="s">
        <v>5</v>
      </c>
      <c r="E4" s="63" t="s">
        <v>6</v>
      </c>
      <c r="F4" s="65" t="s">
        <v>7</v>
      </c>
      <c r="G4" s="66" t="s">
        <v>8</v>
      </c>
      <c r="H4" s="67" t="s">
        <v>62</v>
      </c>
      <c r="J4" s="68" t="s">
        <v>2</v>
      </c>
      <c r="K4" s="69" t="s">
        <v>64</v>
      </c>
      <c r="L4" s="69" t="s">
        <v>65</v>
      </c>
      <c r="M4" s="69" t="s">
        <v>66</v>
      </c>
      <c r="N4" s="70" t="s">
        <v>67</v>
      </c>
    </row>
    <row r="5" spans="1:14" ht="15.5" x14ac:dyDescent="0.35">
      <c r="A5" s="4" t="s">
        <v>9</v>
      </c>
      <c r="B5" s="3" t="s">
        <v>10</v>
      </c>
      <c r="C5" s="4" t="s">
        <v>11</v>
      </c>
      <c r="D5" s="3" t="s">
        <v>12</v>
      </c>
      <c r="E5" s="5" t="s">
        <v>13</v>
      </c>
      <c r="F5" s="3">
        <v>453</v>
      </c>
      <c r="G5" s="6">
        <v>15</v>
      </c>
      <c r="H5" s="46">
        <f t="shared" ref="H5:H68" si="0">F5*G5</f>
        <v>6795</v>
      </c>
      <c r="J5" s="12" t="s">
        <v>68</v>
      </c>
      <c r="K5" s="13" t="s">
        <v>69</v>
      </c>
      <c r="L5" s="14">
        <v>638436</v>
      </c>
      <c r="M5" s="14">
        <v>63918</v>
      </c>
      <c r="N5" s="15">
        <f t="shared" ref="N5:N30" si="1">L5-M5</f>
        <v>574518</v>
      </c>
    </row>
    <row r="6" spans="1:14" ht="15.5" x14ac:dyDescent="0.35">
      <c r="A6" s="4" t="s">
        <v>9</v>
      </c>
      <c r="B6" s="3" t="s">
        <v>10</v>
      </c>
      <c r="C6" s="4" t="s">
        <v>14</v>
      </c>
      <c r="D6" s="3" t="s">
        <v>12</v>
      </c>
      <c r="E6" s="5" t="s">
        <v>15</v>
      </c>
      <c r="F6" s="3">
        <v>745</v>
      </c>
      <c r="G6" s="6">
        <v>20</v>
      </c>
      <c r="H6" s="46">
        <f t="shared" si="0"/>
        <v>14900</v>
      </c>
      <c r="J6" s="12" t="s">
        <v>70</v>
      </c>
      <c r="K6" s="13" t="s">
        <v>71</v>
      </c>
      <c r="L6" s="14">
        <v>695246</v>
      </c>
      <c r="M6" s="14">
        <v>126503</v>
      </c>
      <c r="N6" s="15">
        <f t="shared" si="1"/>
        <v>568743</v>
      </c>
    </row>
    <row r="7" spans="1:14" ht="15.5" x14ac:dyDescent="0.35">
      <c r="A7" s="4" t="s">
        <v>9</v>
      </c>
      <c r="B7" s="3" t="s">
        <v>10</v>
      </c>
      <c r="C7" s="4" t="s">
        <v>16</v>
      </c>
      <c r="D7" s="3" t="s">
        <v>12</v>
      </c>
      <c r="E7" s="5" t="s">
        <v>13</v>
      </c>
      <c r="F7" s="3">
        <v>409</v>
      </c>
      <c r="G7" s="6">
        <v>23.5</v>
      </c>
      <c r="H7" s="46">
        <f t="shared" si="0"/>
        <v>9611.5</v>
      </c>
      <c r="J7" s="12" t="s">
        <v>72</v>
      </c>
      <c r="K7" s="13" t="s">
        <v>73</v>
      </c>
      <c r="L7" s="14">
        <v>460078</v>
      </c>
      <c r="M7" s="14">
        <v>48130</v>
      </c>
      <c r="N7" s="15">
        <f t="shared" si="1"/>
        <v>411948</v>
      </c>
    </row>
    <row r="8" spans="1:14" ht="15.5" x14ac:dyDescent="0.35">
      <c r="A8" s="4" t="s">
        <v>9</v>
      </c>
      <c r="B8" s="3" t="s">
        <v>10</v>
      </c>
      <c r="C8" s="4" t="s">
        <v>17</v>
      </c>
      <c r="D8" s="3" t="s">
        <v>18</v>
      </c>
      <c r="E8" s="5" t="s">
        <v>19</v>
      </c>
      <c r="F8" s="3">
        <v>744</v>
      </c>
      <c r="G8" s="6">
        <v>12.35</v>
      </c>
      <c r="H8" s="46">
        <f t="shared" si="0"/>
        <v>9188.4</v>
      </c>
      <c r="J8" s="12" t="s">
        <v>74</v>
      </c>
      <c r="K8" s="13" t="s">
        <v>75</v>
      </c>
      <c r="L8" s="14">
        <v>507051</v>
      </c>
      <c r="M8" s="14">
        <v>62430</v>
      </c>
      <c r="N8" s="15">
        <f t="shared" si="1"/>
        <v>444621</v>
      </c>
    </row>
    <row r="9" spans="1:14" ht="15.5" x14ac:dyDescent="0.35">
      <c r="A9" s="4" t="s">
        <v>9</v>
      </c>
      <c r="B9" s="3" t="s">
        <v>10</v>
      </c>
      <c r="C9" s="4" t="s">
        <v>20</v>
      </c>
      <c r="D9" s="3" t="s">
        <v>18</v>
      </c>
      <c r="E9" s="5" t="s">
        <v>21</v>
      </c>
      <c r="F9" s="3">
        <v>933</v>
      </c>
      <c r="G9" s="6">
        <v>14.46</v>
      </c>
      <c r="H9" s="46">
        <f t="shared" si="0"/>
        <v>13491.18</v>
      </c>
      <c r="J9" s="12" t="s">
        <v>46</v>
      </c>
      <c r="K9" s="13" t="s">
        <v>76</v>
      </c>
      <c r="L9" s="14">
        <v>180947</v>
      </c>
      <c r="M9" s="14">
        <v>157651</v>
      </c>
      <c r="N9" s="15">
        <f t="shared" si="1"/>
        <v>23296</v>
      </c>
    </row>
    <row r="10" spans="1:14" ht="15.5" x14ac:dyDescent="0.35">
      <c r="A10" s="4" t="s">
        <v>22</v>
      </c>
      <c r="B10" s="3" t="s">
        <v>23</v>
      </c>
      <c r="C10" s="4" t="s">
        <v>11</v>
      </c>
      <c r="D10" s="3" t="s">
        <v>12</v>
      </c>
      <c r="E10" s="5" t="s">
        <v>24</v>
      </c>
      <c r="F10" s="3">
        <v>754</v>
      </c>
      <c r="G10" s="6">
        <v>15</v>
      </c>
      <c r="H10" s="46">
        <f t="shared" si="0"/>
        <v>11310</v>
      </c>
      <c r="J10" s="12" t="s">
        <v>77</v>
      </c>
      <c r="K10" s="13" t="s">
        <v>78</v>
      </c>
      <c r="L10" s="14">
        <v>272523</v>
      </c>
      <c r="M10" s="14">
        <v>168950</v>
      </c>
      <c r="N10" s="15">
        <f t="shared" si="1"/>
        <v>103573</v>
      </c>
    </row>
    <row r="11" spans="1:14" ht="15.5" x14ac:dyDescent="0.35">
      <c r="A11" s="4" t="s">
        <v>22</v>
      </c>
      <c r="B11" s="3" t="s">
        <v>23</v>
      </c>
      <c r="C11" s="4" t="s">
        <v>14</v>
      </c>
      <c r="D11" s="3" t="s">
        <v>12</v>
      </c>
      <c r="E11" s="5" t="s">
        <v>19</v>
      </c>
      <c r="F11" s="3">
        <v>657</v>
      </c>
      <c r="G11" s="6">
        <v>20</v>
      </c>
      <c r="H11" s="46">
        <f t="shared" si="0"/>
        <v>13140</v>
      </c>
      <c r="J11" s="12" t="s">
        <v>79</v>
      </c>
      <c r="K11" s="13" t="s">
        <v>69</v>
      </c>
      <c r="L11" s="14">
        <v>377194</v>
      </c>
      <c r="M11" s="14">
        <v>71885</v>
      </c>
      <c r="N11" s="15">
        <f t="shared" si="1"/>
        <v>305309</v>
      </c>
    </row>
    <row r="12" spans="1:14" ht="15.5" x14ac:dyDescent="0.35">
      <c r="A12" s="4" t="s">
        <v>22</v>
      </c>
      <c r="B12" s="3" t="s">
        <v>23</v>
      </c>
      <c r="C12" s="4" t="s">
        <v>16</v>
      </c>
      <c r="D12" s="3" t="s">
        <v>12</v>
      </c>
      <c r="E12" s="5" t="s">
        <v>25</v>
      </c>
      <c r="F12" s="3">
        <v>590</v>
      </c>
      <c r="G12" s="6">
        <v>23.5</v>
      </c>
      <c r="H12" s="46">
        <f t="shared" si="0"/>
        <v>13865</v>
      </c>
      <c r="J12" s="12" t="s">
        <v>80</v>
      </c>
      <c r="K12" s="13" t="s">
        <v>81</v>
      </c>
      <c r="L12" s="14">
        <v>186977</v>
      </c>
      <c r="M12" s="14">
        <v>100995</v>
      </c>
      <c r="N12" s="15">
        <f t="shared" si="1"/>
        <v>85982</v>
      </c>
    </row>
    <row r="13" spans="1:14" ht="15.5" x14ac:dyDescent="0.35">
      <c r="A13" s="4" t="s">
        <v>22</v>
      </c>
      <c r="B13" s="3" t="s">
        <v>23</v>
      </c>
      <c r="C13" s="4" t="s">
        <v>26</v>
      </c>
      <c r="D13" s="3" t="s">
        <v>27</v>
      </c>
      <c r="E13" s="5" t="s">
        <v>15</v>
      </c>
      <c r="F13" s="3">
        <v>1</v>
      </c>
      <c r="G13" s="6">
        <v>2450</v>
      </c>
      <c r="H13" s="46">
        <f t="shared" si="0"/>
        <v>2450</v>
      </c>
      <c r="J13" s="12" t="s">
        <v>82</v>
      </c>
      <c r="K13" s="13" t="s">
        <v>78</v>
      </c>
      <c r="L13" s="14">
        <v>353890</v>
      </c>
      <c r="M13" s="14">
        <v>106652</v>
      </c>
      <c r="N13" s="15">
        <f t="shared" si="1"/>
        <v>247238</v>
      </c>
    </row>
    <row r="14" spans="1:14" ht="15.5" x14ac:dyDescent="0.35">
      <c r="A14" s="4" t="s">
        <v>22</v>
      </c>
      <c r="B14" s="3" t="s">
        <v>23</v>
      </c>
      <c r="C14" s="4" t="s">
        <v>17</v>
      </c>
      <c r="D14" s="3" t="s">
        <v>18</v>
      </c>
      <c r="E14" s="5" t="s">
        <v>28</v>
      </c>
      <c r="F14" s="3">
        <v>678</v>
      </c>
      <c r="G14" s="6">
        <v>12.35</v>
      </c>
      <c r="H14" s="46">
        <f t="shared" si="0"/>
        <v>8373.2999999999993</v>
      </c>
      <c r="J14" s="12" t="s">
        <v>83</v>
      </c>
      <c r="K14" s="13" t="s">
        <v>84</v>
      </c>
      <c r="L14" s="14">
        <v>300097</v>
      </c>
      <c r="M14" s="14">
        <v>196468</v>
      </c>
      <c r="N14" s="15">
        <f t="shared" si="1"/>
        <v>103629</v>
      </c>
    </row>
    <row r="15" spans="1:14" ht="15.5" x14ac:dyDescent="0.35">
      <c r="A15" s="4" t="s">
        <v>22</v>
      </c>
      <c r="B15" s="3" t="s">
        <v>23</v>
      </c>
      <c r="C15" s="4" t="s">
        <v>29</v>
      </c>
      <c r="D15" s="3" t="s">
        <v>18</v>
      </c>
      <c r="E15" s="5" t="s">
        <v>13</v>
      </c>
      <c r="F15" s="3">
        <v>634</v>
      </c>
      <c r="G15" s="6">
        <v>10.96</v>
      </c>
      <c r="H15" s="46">
        <f t="shared" si="0"/>
        <v>6948.64</v>
      </c>
      <c r="J15" s="12" t="s">
        <v>85</v>
      </c>
      <c r="K15" s="13" t="s">
        <v>86</v>
      </c>
      <c r="L15" s="14">
        <v>364448</v>
      </c>
      <c r="M15" s="14">
        <v>92623</v>
      </c>
      <c r="N15" s="15">
        <f t="shared" si="1"/>
        <v>271825</v>
      </c>
    </row>
    <row r="16" spans="1:14" ht="15.5" x14ac:dyDescent="0.35">
      <c r="A16" s="4" t="s">
        <v>22</v>
      </c>
      <c r="B16" s="3" t="s">
        <v>23</v>
      </c>
      <c r="C16" s="4" t="s">
        <v>20</v>
      </c>
      <c r="D16" s="3" t="s">
        <v>18</v>
      </c>
      <c r="E16" s="5" t="s">
        <v>24</v>
      </c>
      <c r="F16" s="3">
        <v>688</v>
      </c>
      <c r="G16" s="6">
        <v>14.46</v>
      </c>
      <c r="H16" s="46">
        <f t="shared" si="0"/>
        <v>9948.4800000000014</v>
      </c>
      <c r="J16" s="12" t="s">
        <v>87</v>
      </c>
      <c r="K16" s="13" t="s">
        <v>88</v>
      </c>
      <c r="L16" s="14">
        <v>213762</v>
      </c>
      <c r="M16" s="14">
        <v>77756</v>
      </c>
      <c r="N16" s="15">
        <f t="shared" si="1"/>
        <v>136006</v>
      </c>
    </row>
    <row r="17" spans="1:14" ht="15.5" x14ac:dyDescent="0.35">
      <c r="A17" s="4" t="s">
        <v>22</v>
      </c>
      <c r="B17" s="3" t="s">
        <v>23</v>
      </c>
      <c r="C17" s="4" t="s">
        <v>30</v>
      </c>
      <c r="D17" s="3" t="s">
        <v>18</v>
      </c>
      <c r="E17" s="5" t="s">
        <v>31</v>
      </c>
      <c r="F17" s="3">
        <v>688</v>
      </c>
      <c r="G17" s="6">
        <v>12.91</v>
      </c>
      <c r="H17" s="46">
        <f t="shared" si="0"/>
        <v>8882.08</v>
      </c>
      <c r="J17" s="12" t="s">
        <v>42</v>
      </c>
      <c r="K17" s="13" t="s">
        <v>76</v>
      </c>
      <c r="L17" s="14">
        <v>682641</v>
      </c>
      <c r="M17" s="14">
        <v>161196</v>
      </c>
      <c r="N17" s="15">
        <f t="shared" si="1"/>
        <v>521445</v>
      </c>
    </row>
    <row r="18" spans="1:14" ht="15.5" x14ac:dyDescent="0.35">
      <c r="A18" s="4" t="s">
        <v>32</v>
      </c>
      <c r="B18" s="3" t="s">
        <v>33</v>
      </c>
      <c r="C18" s="4" t="s">
        <v>11</v>
      </c>
      <c r="D18" s="3" t="s">
        <v>12</v>
      </c>
      <c r="E18" s="5" t="s">
        <v>34</v>
      </c>
      <c r="F18" s="3">
        <v>954</v>
      </c>
      <c r="G18" s="6">
        <v>15</v>
      </c>
      <c r="H18" s="46">
        <f t="shared" si="0"/>
        <v>14310</v>
      </c>
      <c r="J18" s="12" t="s">
        <v>82</v>
      </c>
      <c r="K18" s="13" t="s">
        <v>78</v>
      </c>
      <c r="L18" s="14">
        <v>697784</v>
      </c>
      <c r="M18" s="14">
        <v>193934</v>
      </c>
      <c r="N18" s="15">
        <f t="shared" si="1"/>
        <v>503850</v>
      </c>
    </row>
    <row r="19" spans="1:14" ht="15.5" x14ac:dyDescent="0.35">
      <c r="A19" s="4" t="s">
        <v>32</v>
      </c>
      <c r="B19" s="3" t="s">
        <v>33</v>
      </c>
      <c r="C19" s="4" t="s">
        <v>14</v>
      </c>
      <c r="D19" s="3" t="s">
        <v>12</v>
      </c>
      <c r="E19" s="5" t="s">
        <v>21</v>
      </c>
      <c r="F19" s="3">
        <v>890</v>
      </c>
      <c r="G19" s="6">
        <v>20</v>
      </c>
      <c r="H19" s="46">
        <f t="shared" si="0"/>
        <v>17800</v>
      </c>
      <c r="J19" s="12" t="s">
        <v>89</v>
      </c>
      <c r="K19" s="13" t="s">
        <v>90</v>
      </c>
      <c r="L19" s="14">
        <v>661883</v>
      </c>
      <c r="M19" s="14">
        <v>76188</v>
      </c>
      <c r="N19" s="15">
        <f t="shared" si="1"/>
        <v>585695</v>
      </c>
    </row>
    <row r="20" spans="1:14" ht="15.5" x14ac:dyDescent="0.35">
      <c r="A20" s="4" t="s">
        <v>32</v>
      </c>
      <c r="B20" s="3" t="s">
        <v>33</v>
      </c>
      <c r="C20" s="4" t="s">
        <v>16</v>
      </c>
      <c r="D20" s="3" t="s">
        <v>12</v>
      </c>
      <c r="E20" s="5" t="s">
        <v>19</v>
      </c>
      <c r="F20" s="3">
        <v>201</v>
      </c>
      <c r="G20" s="6">
        <v>23.5</v>
      </c>
      <c r="H20" s="46">
        <f t="shared" si="0"/>
        <v>4723.5</v>
      </c>
      <c r="J20" s="12" t="s">
        <v>91</v>
      </c>
      <c r="K20" s="13" t="s">
        <v>92</v>
      </c>
      <c r="L20" s="14">
        <v>236594</v>
      </c>
      <c r="M20" s="14">
        <v>77151</v>
      </c>
      <c r="N20" s="15">
        <f t="shared" si="1"/>
        <v>159443</v>
      </c>
    </row>
    <row r="21" spans="1:14" ht="15.5" x14ac:dyDescent="0.35">
      <c r="A21" s="4" t="s">
        <v>32</v>
      </c>
      <c r="B21" s="3" t="s">
        <v>33</v>
      </c>
      <c r="C21" s="4" t="s">
        <v>35</v>
      </c>
      <c r="D21" s="3" t="s">
        <v>27</v>
      </c>
      <c r="E21" s="5" t="s">
        <v>36</v>
      </c>
      <c r="F21" s="3">
        <v>3</v>
      </c>
      <c r="G21" s="6">
        <v>1300</v>
      </c>
      <c r="H21" s="46">
        <f t="shared" si="0"/>
        <v>3900</v>
      </c>
      <c r="J21" s="12" t="s">
        <v>93</v>
      </c>
      <c r="K21" s="13" t="s">
        <v>94</v>
      </c>
      <c r="L21" s="14">
        <v>653123</v>
      </c>
      <c r="M21" s="14">
        <v>50964</v>
      </c>
      <c r="N21" s="15">
        <f t="shared" si="1"/>
        <v>602159</v>
      </c>
    </row>
    <row r="22" spans="1:14" ht="15.5" x14ac:dyDescent="0.35">
      <c r="A22" s="4" t="s">
        <v>32</v>
      </c>
      <c r="B22" s="3" t="s">
        <v>33</v>
      </c>
      <c r="C22" s="4" t="s">
        <v>17</v>
      </c>
      <c r="D22" s="3" t="s">
        <v>18</v>
      </c>
      <c r="E22" s="5" t="s">
        <v>37</v>
      </c>
      <c r="F22" s="3">
        <v>876</v>
      </c>
      <c r="G22" s="6">
        <v>12.35</v>
      </c>
      <c r="H22" s="46">
        <f t="shared" si="0"/>
        <v>10818.6</v>
      </c>
      <c r="J22" s="12" t="s">
        <v>95</v>
      </c>
      <c r="K22" s="13" t="s">
        <v>96</v>
      </c>
      <c r="L22" s="14">
        <v>696301</v>
      </c>
      <c r="M22" s="14">
        <v>158197</v>
      </c>
      <c r="N22" s="15">
        <f t="shared" si="1"/>
        <v>538104</v>
      </c>
    </row>
    <row r="23" spans="1:14" ht="15.5" x14ac:dyDescent="0.35">
      <c r="A23" s="4" t="s">
        <v>32</v>
      </c>
      <c r="B23" s="3" t="s">
        <v>33</v>
      </c>
      <c r="C23" s="4" t="s">
        <v>38</v>
      </c>
      <c r="D23" s="3" t="s">
        <v>18</v>
      </c>
      <c r="E23" s="5" t="s">
        <v>28</v>
      </c>
      <c r="F23" s="3">
        <v>120</v>
      </c>
      <c r="G23" s="6">
        <v>13.23</v>
      </c>
      <c r="H23" s="46">
        <f t="shared" si="0"/>
        <v>1587.6000000000001</v>
      </c>
      <c r="J23" s="12" t="s">
        <v>97</v>
      </c>
      <c r="K23" s="13" t="s">
        <v>98</v>
      </c>
      <c r="L23" s="14">
        <v>392168</v>
      </c>
      <c r="M23" s="14">
        <v>56665</v>
      </c>
      <c r="N23" s="15">
        <f t="shared" si="1"/>
        <v>335503</v>
      </c>
    </row>
    <row r="24" spans="1:14" ht="15.5" x14ac:dyDescent="0.35">
      <c r="A24" s="4" t="s">
        <v>32</v>
      </c>
      <c r="B24" s="3" t="s">
        <v>33</v>
      </c>
      <c r="C24" s="4" t="s">
        <v>39</v>
      </c>
      <c r="D24" s="3" t="s">
        <v>18</v>
      </c>
      <c r="E24" s="5" t="s">
        <v>28</v>
      </c>
      <c r="F24" s="3">
        <v>120</v>
      </c>
      <c r="G24" s="6">
        <v>15.78</v>
      </c>
      <c r="H24" s="46">
        <f t="shared" si="0"/>
        <v>1893.6</v>
      </c>
      <c r="J24" s="12" t="s">
        <v>99</v>
      </c>
      <c r="K24" s="13" t="s">
        <v>100</v>
      </c>
      <c r="L24" s="14">
        <v>510866</v>
      </c>
      <c r="M24" s="14">
        <v>143456</v>
      </c>
      <c r="N24" s="15">
        <f t="shared" si="1"/>
        <v>367410</v>
      </c>
    </row>
    <row r="25" spans="1:14" ht="15.5" x14ac:dyDescent="0.35">
      <c r="A25" s="4" t="s">
        <v>40</v>
      </c>
      <c r="B25" s="3" t="s">
        <v>10</v>
      </c>
      <c r="C25" s="4" t="s">
        <v>11</v>
      </c>
      <c r="D25" s="3" t="s">
        <v>12</v>
      </c>
      <c r="E25" s="5" t="s">
        <v>25</v>
      </c>
      <c r="F25" s="3">
        <v>567</v>
      </c>
      <c r="G25" s="6">
        <v>15</v>
      </c>
      <c r="H25" s="46">
        <f t="shared" si="0"/>
        <v>8505</v>
      </c>
      <c r="J25" s="12" t="s">
        <v>101</v>
      </c>
      <c r="K25" s="13" t="s">
        <v>102</v>
      </c>
      <c r="L25" s="14">
        <v>348521</v>
      </c>
      <c r="M25" s="14">
        <v>193879</v>
      </c>
      <c r="N25" s="15">
        <f t="shared" si="1"/>
        <v>154642</v>
      </c>
    </row>
    <row r="26" spans="1:14" ht="15.5" x14ac:dyDescent="0.35">
      <c r="A26" s="4" t="s">
        <v>40</v>
      </c>
      <c r="B26" s="3" t="s">
        <v>10</v>
      </c>
      <c r="C26" s="4" t="s">
        <v>14</v>
      </c>
      <c r="D26" s="3" t="s">
        <v>12</v>
      </c>
      <c r="E26" s="5" t="s">
        <v>36</v>
      </c>
      <c r="F26" s="3">
        <v>576</v>
      </c>
      <c r="G26" s="6">
        <v>20</v>
      </c>
      <c r="H26" s="46">
        <f t="shared" si="0"/>
        <v>11520</v>
      </c>
      <c r="J26" s="12" t="s">
        <v>82</v>
      </c>
      <c r="K26" s="13" t="s">
        <v>78</v>
      </c>
      <c r="L26" s="14">
        <v>589789</v>
      </c>
      <c r="M26" s="14">
        <v>113687</v>
      </c>
      <c r="N26" s="15">
        <f t="shared" si="1"/>
        <v>476102</v>
      </c>
    </row>
    <row r="27" spans="1:14" ht="15.5" x14ac:dyDescent="0.35">
      <c r="A27" s="4" t="s">
        <v>40</v>
      </c>
      <c r="B27" s="3" t="s">
        <v>10</v>
      </c>
      <c r="C27" s="4" t="s">
        <v>16</v>
      </c>
      <c r="D27" s="3" t="s">
        <v>12</v>
      </c>
      <c r="E27" s="5" t="s">
        <v>36</v>
      </c>
      <c r="F27" s="3">
        <v>876</v>
      </c>
      <c r="G27" s="6">
        <v>23.5</v>
      </c>
      <c r="H27" s="46">
        <f t="shared" si="0"/>
        <v>20586</v>
      </c>
      <c r="J27" s="12" t="s">
        <v>103</v>
      </c>
      <c r="K27" s="13" t="s">
        <v>104</v>
      </c>
      <c r="L27" s="14">
        <v>310655</v>
      </c>
      <c r="M27" s="14">
        <v>61705</v>
      </c>
      <c r="N27" s="15">
        <f t="shared" si="1"/>
        <v>248950</v>
      </c>
    </row>
    <row r="28" spans="1:14" ht="15.5" x14ac:dyDescent="0.35">
      <c r="A28" s="4" t="s">
        <v>40</v>
      </c>
      <c r="B28" s="3" t="s">
        <v>10</v>
      </c>
      <c r="C28" s="4" t="s">
        <v>35</v>
      </c>
      <c r="D28" s="3" t="s">
        <v>27</v>
      </c>
      <c r="E28" s="5" t="s">
        <v>37</v>
      </c>
      <c r="F28" s="3">
        <v>2</v>
      </c>
      <c r="G28" s="6">
        <v>1300</v>
      </c>
      <c r="H28" s="46">
        <f t="shared" si="0"/>
        <v>2600</v>
      </c>
      <c r="J28" s="12" t="s">
        <v>105</v>
      </c>
      <c r="K28" s="13" t="s">
        <v>90</v>
      </c>
      <c r="L28" s="14">
        <v>165660</v>
      </c>
      <c r="M28" s="14">
        <v>158766</v>
      </c>
      <c r="N28" s="15">
        <f t="shared" si="1"/>
        <v>6894</v>
      </c>
    </row>
    <row r="29" spans="1:14" ht="15.5" x14ac:dyDescent="0.35">
      <c r="A29" s="4" t="s">
        <v>40</v>
      </c>
      <c r="B29" s="3" t="s">
        <v>10</v>
      </c>
      <c r="C29" s="4" t="s">
        <v>41</v>
      </c>
      <c r="D29" s="3" t="s">
        <v>27</v>
      </c>
      <c r="E29" s="5" t="s">
        <v>19</v>
      </c>
      <c r="F29" s="3">
        <v>2</v>
      </c>
      <c r="G29" s="6">
        <v>3120</v>
      </c>
      <c r="H29" s="46">
        <f t="shared" si="0"/>
        <v>6240</v>
      </c>
      <c r="J29" s="12" t="s">
        <v>106</v>
      </c>
      <c r="K29" s="13" t="s">
        <v>69</v>
      </c>
      <c r="L29" s="14">
        <v>137101</v>
      </c>
      <c r="M29" s="14">
        <v>90425</v>
      </c>
      <c r="N29" s="15">
        <f t="shared" si="1"/>
        <v>46676</v>
      </c>
    </row>
    <row r="30" spans="1:14" ht="15.5" x14ac:dyDescent="0.35">
      <c r="A30" s="4" t="s">
        <v>40</v>
      </c>
      <c r="B30" s="3" t="s">
        <v>10</v>
      </c>
      <c r="C30" s="4" t="s">
        <v>39</v>
      </c>
      <c r="D30" s="3" t="s">
        <v>18</v>
      </c>
      <c r="E30" s="5" t="s">
        <v>31</v>
      </c>
      <c r="F30" s="3">
        <v>453</v>
      </c>
      <c r="G30" s="6">
        <v>15.78</v>
      </c>
      <c r="H30" s="46">
        <f t="shared" si="0"/>
        <v>7148.34</v>
      </c>
      <c r="J30" s="16" t="s">
        <v>89</v>
      </c>
      <c r="K30" s="17" t="s">
        <v>90</v>
      </c>
      <c r="L30" s="18">
        <v>134929</v>
      </c>
      <c r="M30" s="18">
        <v>126610</v>
      </c>
      <c r="N30" s="19">
        <f t="shared" si="1"/>
        <v>8319</v>
      </c>
    </row>
    <row r="31" spans="1:14" ht="15.5" x14ac:dyDescent="0.35">
      <c r="A31" s="4" t="s">
        <v>42</v>
      </c>
      <c r="B31" s="3" t="s">
        <v>23</v>
      </c>
      <c r="C31" s="4" t="s">
        <v>11</v>
      </c>
      <c r="D31" s="3" t="s">
        <v>12</v>
      </c>
      <c r="E31" s="5" t="s">
        <v>15</v>
      </c>
      <c r="F31" s="3">
        <v>1865</v>
      </c>
      <c r="G31" s="6">
        <v>15</v>
      </c>
      <c r="H31" s="46">
        <f t="shared" si="0"/>
        <v>27975</v>
      </c>
    </row>
    <row r="32" spans="1:14" ht="15.5" x14ac:dyDescent="0.35">
      <c r="A32" s="4" t="s">
        <v>42</v>
      </c>
      <c r="B32" s="3" t="s">
        <v>23</v>
      </c>
      <c r="C32" s="4" t="s">
        <v>14</v>
      </c>
      <c r="D32" s="3" t="s">
        <v>12</v>
      </c>
      <c r="E32" s="5" t="s">
        <v>15</v>
      </c>
      <c r="F32" s="3">
        <v>1013</v>
      </c>
      <c r="G32" s="6">
        <v>20</v>
      </c>
      <c r="H32" s="46">
        <f t="shared" si="0"/>
        <v>20260</v>
      </c>
    </row>
    <row r="33" spans="1:8" ht="15.5" x14ac:dyDescent="0.35">
      <c r="A33" s="4" t="s">
        <v>42</v>
      </c>
      <c r="B33" s="3" t="s">
        <v>23</v>
      </c>
      <c r="C33" s="4" t="s">
        <v>16</v>
      </c>
      <c r="D33" s="3" t="s">
        <v>12</v>
      </c>
      <c r="E33" s="5" t="s">
        <v>36</v>
      </c>
      <c r="F33" s="3">
        <v>2013</v>
      </c>
      <c r="G33" s="6">
        <v>23.5</v>
      </c>
      <c r="H33" s="46">
        <f t="shared" si="0"/>
        <v>47305.5</v>
      </c>
    </row>
    <row r="34" spans="1:8" ht="15.5" x14ac:dyDescent="0.35">
      <c r="A34" s="4" t="s">
        <v>42</v>
      </c>
      <c r="B34" s="3" t="s">
        <v>23</v>
      </c>
      <c r="C34" s="4" t="s">
        <v>35</v>
      </c>
      <c r="D34" s="3" t="s">
        <v>27</v>
      </c>
      <c r="E34" s="5" t="s">
        <v>37</v>
      </c>
      <c r="F34" s="3">
        <v>15</v>
      </c>
      <c r="G34" s="6">
        <v>1300</v>
      </c>
      <c r="H34" s="46">
        <f t="shared" si="0"/>
        <v>19500</v>
      </c>
    </row>
    <row r="35" spans="1:8" ht="15.5" x14ac:dyDescent="0.35">
      <c r="A35" s="4" t="s">
        <v>42</v>
      </c>
      <c r="B35" s="3" t="s">
        <v>23</v>
      </c>
      <c r="C35" s="4" t="s">
        <v>43</v>
      </c>
      <c r="D35" s="3" t="s">
        <v>27</v>
      </c>
      <c r="E35" s="5" t="s">
        <v>24</v>
      </c>
      <c r="F35" s="3">
        <v>2</v>
      </c>
      <c r="G35" s="6">
        <v>800</v>
      </c>
      <c r="H35" s="46">
        <f t="shared" si="0"/>
        <v>1600</v>
      </c>
    </row>
    <row r="36" spans="1:8" ht="15.5" x14ac:dyDescent="0.35">
      <c r="A36" s="4" t="s">
        <v>42</v>
      </c>
      <c r="B36" s="3" t="s">
        <v>23</v>
      </c>
      <c r="C36" s="4" t="s">
        <v>17</v>
      </c>
      <c r="D36" s="3" t="s">
        <v>18</v>
      </c>
      <c r="E36" s="5" t="s">
        <v>28</v>
      </c>
      <c r="F36" s="3">
        <v>872</v>
      </c>
      <c r="G36" s="6">
        <v>12.35</v>
      </c>
      <c r="H36" s="46">
        <f t="shared" si="0"/>
        <v>10769.199999999999</v>
      </c>
    </row>
    <row r="37" spans="1:8" ht="15.5" x14ac:dyDescent="0.35">
      <c r="A37" s="4" t="s">
        <v>42</v>
      </c>
      <c r="B37" s="3" t="s">
        <v>23</v>
      </c>
      <c r="C37" s="4" t="s">
        <v>44</v>
      </c>
      <c r="D37" s="3" t="s">
        <v>18</v>
      </c>
      <c r="E37" s="5" t="s">
        <v>45</v>
      </c>
      <c r="F37" s="3">
        <v>872</v>
      </c>
      <c r="G37" s="6">
        <v>12.43</v>
      </c>
      <c r="H37" s="46">
        <f t="shared" si="0"/>
        <v>10838.96</v>
      </c>
    </row>
    <row r="38" spans="1:8" ht="15.5" x14ac:dyDescent="0.35">
      <c r="A38" s="4" t="s">
        <v>42</v>
      </c>
      <c r="B38" s="3" t="s">
        <v>23</v>
      </c>
      <c r="C38" s="4" t="s">
        <v>29</v>
      </c>
      <c r="D38" s="3" t="s">
        <v>18</v>
      </c>
      <c r="E38" s="5" t="s">
        <v>28</v>
      </c>
      <c r="F38" s="3">
        <v>1205</v>
      </c>
      <c r="G38" s="6">
        <v>10.96</v>
      </c>
      <c r="H38" s="46">
        <f t="shared" si="0"/>
        <v>13206.800000000001</v>
      </c>
    </row>
    <row r="39" spans="1:8" ht="15.5" x14ac:dyDescent="0.35">
      <c r="A39" s="4" t="s">
        <v>46</v>
      </c>
      <c r="B39" s="3" t="s">
        <v>47</v>
      </c>
      <c r="C39" s="4" t="s">
        <v>11</v>
      </c>
      <c r="D39" s="3" t="s">
        <v>12</v>
      </c>
      <c r="E39" s="5" t="s">
        <v>37</v>
      </c>
      <c r="F39" s="3">
        <v>1548</v>
      </c>
      <c r="G39" s="6">
        <v>15</v>
      </c>
      <c r="H39" s="46">
        <f t="shared" si="0"/>
        <v>23220</v>
      </c>
    </row>
    <row r="40" spans="1:8" ht="15.5" x14ac:dyDescent="0.35">
      <c r="A40" s="4" t="s">
        <v>46</v>
      </c>
      <c r="B40" s="3" t="s">
        <v>47</v>
      </c>
      <c r="C40" s="4" t="s">
        <v>11</v>
      </c>
      <c r="D40" s="3" t="s">
        <v>12</v>
      </c>
      <c r="E40" s="5" t="s">
        <v>15</v>
      </c>
      <c r="F40" s="3">
        <v>978</v>
      </c>
      <c r="G40" s="6">
        <v>15</v>
      </c>
      <c r="H40" s="46">
        <f t="shared" si="0"/>
        <v>14670</v>
      </c>
    </row>
    <row r="41" spans="1:8" ht="15.5" x14ac:dyDescent="0.35">
      <c r="A41" s="4" t="s">
        <v>46</v>
      </c>
      <c r="B41" s="3" t="s">
        <v>47</v>
      </c>
      <c r="C41" s="4" t="s">
        <v>14</v>
      </c>
      <c r="D41" s="3" t="s">
        <v>12</v>
      </c>
      <c r="E41" s="5" t="s">
        <v>25</v>
      </c>
      <c r="F41" s="3">
        <v>365</v>
      </c>
      <c r="G41" s="6">
        <v>20</v>
      </c>
      <c r="H41" s="46">
        <f t="shared" si="0"/>
        <v>7300</v>
      </c>
    </row>
    <row r="42" spans="1:8" ht="15.5" x14ac:dyDescent="0.35">
      <c r="A42" s="4" t="s">
        <v>46</v>
      </c>
      <c r="B42" s="3" t="s">
        <v>47</v>
      </c>
      <c r="C42" s="4" t="s">
        <v>16</v>
      </c>
      <c r="D42" s="3" t="s">
        <v>12</v>
      </c>
      <c r="E42" s="5" t="s">
        <v>25</v>
      </c>
      <c r="F42" s="3">
        <v>885</v>
      </c>
      <c r="G42" s="6">
        <v>23.5</v>
      </c>
      <c r="H42" s="46">
        <f t="shared" si="0"/>
        <v>20797.5</v>
      </c>
    </row>
    <row r="43" spans="1:8" ht="15.5" x14ac:dyDescent="0.35">
      <c r="A43" s="4" t="s">
        <v>46</v>
      </c>
      <c r="B43" s="3" t="s">
        <v>47</v>
      </c>
      <c r="C43" s="4" t="s">
        <v>48</v>
      </c>
      <c r="D43" s="3" t="s">
        <v>27</v>
      </c>
      <c r="E43" s="5" t="s">
        <v>25</v>
      </c>
      <c r="F43" s="3">
        <v>2</v>
      </c>
      <c r="G43" s="6">
        <v>550</v>
      </c>
      <c r="H43" s="46">
        <f t="shared" si="0"/>
        <v>1100</v>
      </c>
    </row>
    <row r="44" spans="1:8" ht="15.5" x14ac:dyDescent="0.35">
      <c r="A44" s="4" t="s">
        <v>46</v>
      </c>
      <c r="B44" s="3" t="s">
        <v>47</v>
      </c>
      <c r="C44" s="4" t="s">
        <v>38</v>
      </c>
      <c r="D44" s="3" t="s">
        <v>18</v>
      </c>
      <c r="E44" s="5" t="s">
        <v>45</v>
      </c>
      <c r="F44" s="3">
        <v>876</v>
      </c>
      <c r="G44" s="6">
        <v>13.23</v>
      </c>
      <c r="H44" s="46">
        <f t="shared" si="0"/>
        <v>11589.48</v>
      </c>
    </row>
    <row r="45" spans="1:8" ht="15.5" x14ac:dyDescent="0.35">
      <c r="A45" s="4" t="s">
        <v>46</v>
      </c>
      <c r="B45" s="3" t="s">
        <v>47</v>
      </c>
      <c r="C45" s="4" t="s">
        <v>49</v>
      </c>
      <c r="D45" s="3" t="s">
        <v>18</v>
      </c>
      <c r="E45" s="5" t="s">
        <v>19</v>
      </c>
      <c r="F45" s="3">
        <v>576</v>
      </c>
      <c r="G45" s="6">
        <v>13.67</v>
      </c>
      <c r="H45" s="46">
        <f t="shared" si="0"/>
        <v>7873.92</v>
      </c>
    </row>
    <row r="46" spans="1:8" ht="15.5" x14ac:dyDescent="0.35">
      <c r="A46" s="4" t="s">
        <v>50</v>
      </c>
      <c r="B46" s="3" t="s">
        <v>33</v>
      </c>
      <c r="C46" s="4" t="s">
        <v>11</v>
      </c>
      <c r="D46" s="3" t="s">
        <v>12</v>
      </c>
      <c r="E46" s="5" t="s">
        <v>31</v>
      </c>
      <c r="F46" s="3">
        <v>574</v>
      </c>
      <c r="G46" s="6">
        <v>15</v>
      </c>
      <c r="H46" s="46">
        <f t="shared" si="0"/>
        <v>8610</v>
      </c>
    </row>
    <row r="47" spans="1:8" ht="15.5" x14ac:dyDescent="0.35">
      <c r="A47" s="4" t="s">
        <v>50</v>
      </c>
      <c r="B47" s="3" t="s">
        <v>33</v>
      </c>
      <c r="C47" s="4" t="s">
        <v>14</v>
      </c>
      <c r="D47" s="3" t="s">
        <v>12</v>
      </c>
      <c r="E47" s="5" t="s">
        <v>13</v>
      </c>
      <c r="F47" s="3">
        <v>374</v>
      </c>
      <c r="G47" s="6">
        <v>20</v>
      </c>
      <c r="H47" s="46">
        <f t="shared" si="0"/>
        <v>7480</v>
      </c>
    </row>
    <row r="48" spans="1:8" ht="15.5" x14ac:dyDescent="0.35">
      <c r="A48" s="4" t="s">
        <v>50</v>
      </c>
      <c r="B48" s="3" t="s">
        <v>33</v>
      </c>
      <c r="C48" s="4" t="s">
        <v>16</v>
      </c>
      <c r="D48" s="3" t="s">
        <v>12</v>
      </c>
      <c r="E48" s="5" t="s">
        <v>36</v>
      </c>
      <c r="F48" s="3">
        <v>687</v>
      </c>
      <c r="G48" s="6">
        <v>23.5</v>
      </c>
      <c r="H48" s="46">
        <f t="shared" si="0"/>
        <v>16144.5</v>
      </c>
    </row>
    <row r="49" spans="1:8" ht="15.5" x14ac:dyDescent="0.35">
      <c r="A49" s="4" t="s">
        <v>50</v>
      </c>
      <c r="B49" s="3" t="s">
        <v>33</v>
      </c>
      <c r="C49" s="4" t="s">
        <v>41</v>
      </c>
      <c r="D49" s="3" t="s">
        <v>27</v>
      </c>
      <c r="E49" s="5" t="s">
        <v>21</v>
      </c>
      <c r="F49" s="3">
        <v>4</v>
      </c>
      <c r="G49" s="6">
        <v>3120</v>
      </c>
      <c r="H49" s="46">
        <f t="shared" si="0"/>
        <v>12480</v>
      </c>
    </row>
    <row r="50" spans="1:8" ht="15.5" x14ac:dyDescent="0.35">
      <c r="A50" s="4" t="s">
        <v>50</v>
      </c>
      <c r="B50" s="3" t="s">
        <v>33</v>
      </c>
      <c r="C50" s="4" t="s">
        <v>38</v>
      </c>
      <c r="D50" s="3" t="s">
        <v>18</v>
      </c>
      <c r="E50" s="5" t="s">
        <v>19</v>
      </c>
      <c r="F50" s="3">
        <v>345</v>
      </c>
      <c r="G50" s="6">
        <v>13.23</v>
      </c>
      <c r="H50" s="46">
        <f t="shared" si="0"/>
        <v>4564.3500000000004</v>
      </c>
    </row>
    <row r="51" spans="1:8" ht="15.5" x14ac:dyDescent="0.35">
      <c r="A51" s="4" t="s">
        <v>51</v>
      </c>
      <c r="B51" s="3" t="s">
        <v>23</v>
      </c>
      <c r="C51" s="4" t="s">
        <v>11</v>
      </c>
      <c r="D51" s="3" t="s">
        <v>12</v>
      </c>
      <c r="E51" s="5" t="s">
        <v>13</v>
      </c>
      <c r="F51" s="3">
        <v>956</v>
      </c>
      <c r="G51" s="6">
        <v>15</v>
      </c>
      <c r="H51" s="46">
        <f t="shared" si="0"/>
        <v>14340</v>
      </c>
    </row>
    <row r="52" spans="1:8" ht="15.5" x14ac:dyDescent="0.35">
      <c r="A52" s="4" t="s">
        <v>51</v>
      </c>
      <c r="B52" s="3" t="s">
        <v>23</v>
      </c>
      <c r="C52" s="4" t="s">
        <v>14</v>
      </c>
      <c r="D52" s="3" t="s">
        <v>12</v>
      </c>
      <c r="E52" s="5" t="s">
        <v>34</v>
      </c>
      <c r="F52" s="3">
        <v>467</v>
      </c>
      <c r="G52" s="6">
        <v>20</v>
      </c>
      <c r="H52" s="46">
        <f t="shared" si="0"/>
        <v>9340</v>
      </c>
    </row>
    <row r="53" spans="1:8" ht="15.5" x14ac:dyDescent="0.35">
      <c r="A53" s="4" t="s">
        <v>51</v>
      </c>
      <c r="B53" s="3" t="s">
        <v>23</v>
      </c>
      <c r="C53" s="4" t="s">
        <v>16</v>
      </c>
      <c r="D53" s="3" t="s">
        <v>12</v>
      </c>
      <c r="E53" s="5" t="s">
        <v>21</v>
      </c>
      <c r="F53" s="3">
        <v>629</v>
      </c>
      <c r="G53" s="6">
        <v>23.5</v>
      </c>
      <c r="H53" s="46">
        <f t="shared" si="0"/>
        <v>14781.5</v>
      </c>
    </row>
    <row r="54" spans="1:8" ht="15.5" x14ac:dyDescent="0.35">
      <c r="A54" s="4" t="s">
        <v>51</v>
      </c>
      <c r="B54" s="3" t="s">
        <v>23</v>
      </c>
      <c r="C54" s="4" t="s">
        <v>26</v>
      </c>
      <c r="D54" s="3" t="s">
        <v>27</v>
      </c>
      <c r="E54" s="5" t="s">
        <v>34</v>
      </c>
      <c r="F54" s="3">
        <v>1</v>
      </c>
      <c r="G54" s="6">
        <v>2450</v>
      </c>
      <c r="H54" s="46">
        <f t="shared" si="0"/>
        <v>2450</v>
      </c>
    </row>
    <row r="55" spans="1:8" ht="15.5" x14ac:dyDescent="0.35">
      <c r="A55" s="4" t="s">
        <v>51</v>
      </c>
      <c r="B55" s="3" t="s">
        <v>23</v>
      </c>
      <c r="C55" s="4" t="s">
        <v>17</v>
      </c>
      <c r="D55" s="3" t="s">
        <v>18</v>
      </c>
      <c r="E55" s="5" t="s">
        <v>31</v>
      </c>
      <c r="F55" s="3">
        <v>1205</v>
      </c>
      <c r="G55" s="6">
        <v>12.35</v>
      </c>
      <c r="H55" s="46">
        <f t="shared" si="0"/>
        <v>14881.75</v>
      </c>
    </row>
    <row r="56" spans="1:8" ht="15.5" x14ac:dyDescent="0.35">
      <c r="A56" s="4" t="s">
        <v>51</v>
      </c>
      <c r="B56" s="3" t="s">
        <v>23</v>
      </c>
      <c r="C56" s="4" t="s">
        <v>29</v>
      </c>
      <c r="D56" s="3" t="s">
        <v>18</v>
      </c>
      <c r="E56" s="5" t="s">
        <v>45</v>
      </c>
      <c r="F56" s="3">
        <v>547</v>
      </c>
      <c r="G56" s="6">
        <v>10.96</v>
      </c>
      <c r="H56" s="46">
        <f t="shared" si="0"/>
        <v>5995.1200000000008</v>
      </c>
    </row>
    <row r="57" spans="1:8" ht="15.5" x14ac:dyDescent="0.35">
      <c r="A57" s="4" t="s">
        <v>52</v>
      </c>
      <c r="B57" s="3" t="s">
        <v>23</v>
      </c>
      <c r="C57" s="4" t="s">
        <v>11</v>
      </c>
      <c r="D57" s="3" t="s">
        <v>12</v>
      </c>
      <c r="E57" s="5" t="s">
        <v>45</v>
      </c>
      <c r="F57" s="3">
        <v>564</v>
      </c>
      <c r="G57" s="6">
        <v>15</v>
      </c>
      <c r="H57" s="46">
        <f t="shared" si="0"/>
        <v>8460</v>
      </c>
    </row>
    <row r="58" spans="1:8" ht="15.5" x14ac:dyDescent="0.35">
      <c r="A58" s="4" t="s">
        <v>52</v>
      </c>
      <c r="B58" s="3" t="s">
        <v>23</v>
      </c>
      <c r="C58" s="4" t="s">
        <v>14</v>
      </c>
      <c r="D58" s="3" t="s">
        <v>12</v>
      </c>
      <c r="E58" s="5" t="s">
        <v>24</v>
      </c>
      <c r="F58" s="3">
        <v>675</v>
      </c>
      <c r="G58" s="6">
        <v>20</v>
      </c>
      <c r="H58" s="46">
        <f t="shared" si="0"/>
        <v>13500</v>
      </c>
    </row>
    <row r="59" spans="1:8" ht="15.5" x14ac:dyDescent="0.35">
      <c r="A59" s="4" t="s">
        <v>52</v>
      </c>
      <c r="B59" s="3" t="s">
        <v>23</v>
      </c>
      <c r="C59" s="4" t="s">
        <v>16</v>
      </c>
      <c r="D59" s="3" t="s">
        <v>12</v>
      </c>
      <c r="E59" s="5" t="s">
        <v>37</v>
      </c>
      <c r="F59" s="3">
        <v>568</v>
      </c>
      <c r="G59" s="6">
        <v>23.5</v>
      </c>
      <c r="H59" s="46">
        <f t="shared" si="0"/>
        <v>13348</v>
      </c>
    </row>
    <row r="60" spans="1:8" ht="15.5" x14ac:dyDescent="0.35">
      <c r="A60" s="4" t="s">
        <v>52</v>
      </c>
      <c r="B60" s="3" t="s">
        <v>23</v>
      </c>
      <c r="C60" s="4" t="s">
        <v>29</v>
      </c>
      <c r="D60" s="3" t="s">
        <v>18</v>
      </c>
      <c r="E60" s="5" t="s">
        <v>28</v>
      </c>
      <c r="F60" s="3">
        <v>872</v>
      </c>
      <c r="G60" s="6">
        <v>10.96</v>
      </c>
      <c r="H60" s="46">
        <f t="shared" si="0"/>
        <v>9557.1200000000008</v>
      </c>
    </row>
    <row r="61" spans="1:8" ht="15.5" x14ac:dyDescent="0.35">
      <c r="A61" s="4" t="s">
        <v>52</v>
      </c>
      <c r="B61" s="3" t="s">
        <v>23</v>
      </c>
      <c r="C61" s="4" t="s">
        <v>20</v>
      </c>
      <c r="D61" s="3" t="s">
        <v>18</v>
      </c>
      <c r="E61" s="5" t="s">
        <v>21</v>
      </c>
      <c r="F61" s="3">
        <v>435</v>
      </c>
      <c r="G61" s="6">
        <v>14.46</v>
      </c>
      <c r="H61" s="46">
        <f t="shared" si="0"/>
        <v>6290.1</v>
      </c>
    </row>
    <row r="62" spans="1:8" ht="15.5" x14ac:dyDescent="0.35">
      <c r="A62" s="4" t="s">
        <v>53</v>
      </c>
      <c r="B62" s="3" t="s">
        <v>47</v>
      </c>
      <c r="C62" s="4" t="s">
        <v>11</v>
      </c>
      <c r="D62" s="3" t="s">
        <v>12</v>
      </c>
      <c r="E62" s="5" t="s">
        <v>34</v>
      </c>
      <c r="F62" s="3">
        <v>356</v>
      </c>
      <c r="G62" s="6">
        <v>15</v>
      </c>
      <c r="H62" s="46">
        <f t="shared" si="0"/>
        <v>5340</v>
      </c>
    </row>
    <row r="63" spans="1:8" ht="15.5" x14ac:dyDescent="0.35">
      <c r="A63" s="4" t="s">
        <v>53</v>
      </c>
      <c r="B63" s="3" t="s">
        <v>47</v>
      </c>
      <c r="C63" s="4" t="s">
        <v>14</v>
      </c>
      <c r="D63" s="3" t="s">
        <v>12</v>
      </c>
      <c r="E63" s="5" t="s">
        <v>13</v>
      </c>
      <c r="F63" s="3">
        <v>364</v>
      </c>
      <c r="G63" s="6">
        <v>20</v>
      </c>
      <c r="H63" s="46">
        <f t="shared" si="0"/>
        <v>7280</v>
      </c>
    </row>
    <row r="64" spans="1:8" ht="15.5" x14ac:dyDescent="0.35">
      <c r="A64" s="4" t="s">
        <v>53</v>
      </c>
      <c r="B64" s="3" t="s">
        <v>47</v>
      </c>
      <c r="C64" s="4" t="s">
        <v>16</v>
      </c>
      <c r="D64" s="3" t="s">
        <v>12</v>
      </c>
      <c r="E64" s="5" t="s">
        <v>21</v>
      </c>
      <c r="F64" s="3">
        <v>124</v>
      </c>
      <c r="G64" s="6">
        <v>23.5</v>
      </c>
      <c r="H64" s="46">
        <f t="shared" si="0"/>
        <v>2914</v>
      </c>
    </row>
    <row r="65" spans="1:8" ht="15.5" x14ac:dyDescent="0.35">
      <c r="A65" s="4" t="s">
        <v>53</v>
      </c>
      <c r="B65" s="3" t="s">
        <v>47</v>
      </c>
      <c r="C65" s="4" t="s">
        <v>54</v>
      </c>
      <c r="D65" s="3" t="s">
        <v>18</v>
      </c>
      <c r="E65" s="5" t="s">
        <v>24</v>
      </c>
      <c r="F65" s="3">
        <v>805</v>
      </c>
      <c r="G65" s="6">
        <v>11.78</v>
      </c>
      <c r="H65" s="46">
        <f t="shared" si="0"/>
        <v>9482.9</v>
      </c>
    </row>
    <row r="66" spans="1:8" ht="15.5" x14ac:dyDescent="0.35">
      <c r="A66" s="4" t="s">
        <v>55</v>
      </c>
      <c r="B66" s="3" t="s">
        <v>33</v>
      </c>
      <c r="C66" s="4" t="s">
        <v>11</v>
      </c>
      <c r="D66" s="3" t="s">
        <v>12</v>
      </c>
      <c r="E66" s="5" t="s">
        <v>45</v>
      </c>
      <c r="F66" s="3">
        <v>390</v>
      </c>
      <c r="G66" s="6">
        <v>15</v>
      </c>
      <c r="H66" s="46">
        <f t="shared" si="0"/>
        <v>5850</v>
      </c>
    </row>
    <row r="67" spans="1:8" ht="15.5" x14ac:dyDescent="0.35">
      <c r="A67" s="4" t="s">
        <v>55</v>
      </c>
      <c r="B67" s="3" t="s">
        <v>33</v>
      </c>
      <c r="C67" s="4" t="s">
        <v>14</v>
      </c>
      <c r="D67" s="3" t="s">
        <v>12</v>
      </c>
      <c r="E67" s="5" t="s">
        <v>34</v>
      </c>
      <c r="F67" s="3">
        <v>685</v>
      </c>
      <c r="G67" s="6">
        <v>20</v>
      </c>
      <c r="H67" s="46">
        <f t="shared" si="0"/>
        <v>13700</v>
      </c>
    </row>
    <row r="68" spans="1:8" ht="15.5" x14ac:dyDescent="0.35">
      <c r="A68" s="4" t="s">
        <v>55</v>
      </c>
      <c r="B68" s="3" t="s">
        <v>33</v>
      </c>
      <c r="C68" s="4" t="s">
        <v>16</v>
      </c>
      <c r="D68" s="3" t="s">
        <v>12</v>
      </c>
      <c r="E68" s="5" t="s">
        <v>19</v>
      </c>
      <c r="F68" s="3">
        <v>740</v>
      </c>
      <c r="G68" s="6">
        <v>23.5</v>
      </c>
      <c r="H68" s="46">
        <f t="shared" si="0"/>
        <v>17390</v>
      </c>
    </row>
    <row r="69" spans="1:8" ht="15.5" x14ac:dyDescent="0.35">
      <c r="A69" s="4" t="s">
        <v>55</v>
      </c>
      <c r="B69" s="3" t="s">
        <v>33</v>
      </c>
      <c r="C69" s="4" t="s">
        <v>26</v>
      </c>
      <c r="D69" s="3" t="s">
        <v>27</v>
      </c>
      <c r="E69" s="5" t="s">
        <v>34</v>
      </c>
      <c r="F69" s="3">
        <v>2</v>
      </c>
      <c r="G69" s="6">
        <v>2450</v>
      </c>
      <c r="H69" s="46">
        <f t="shared" ref="H69:H82" si="2">F69*G69</f>
        <v>4900</v>
      </c>
    </row>
    <row r="70" spans="1:8" ht="15.5" x14ac:dyDescent="0.35">
      <c r="A70" s="4" t="s">
        <v>55</v>
      </c>
      <c r="B70" s="3" t="s">
        <v>33</v>
      </c>
      <c r="C70" s="4" t="s">
        <v>56</v>
      </c>
      <c r="D70" s="3" t="s">
        <v>18</v>
      </c>
      <c r="E70" s="5" t="s">
        <v>31</v>
      </c>
      <c r="F70" s="3">
        <v>999</v>
      </c>
      <c r="G70" s="6">
        <v>12.9</v>
      </c>
      <c r="H70" s="46">
        <f t="shared" si="2"/>
        <v>12887.1</v>
      </c>
    </row>
    <row r="71" spans="1:8" ht="15.5" x14ac:dyDescent="0.35">
      <c r="A71" s="4" t="s">
        <v>57</v>
      </c>
      <c r="B71" s="3" t="s">
        <v>23</v>
      </c>
      <c r="C71" s="4" t="s">
        <v>26</v>
      </c>
      <c r="D71" s="3" t="s">
        <v>27</v>
      </c>
      <c r="E71" s="5" t="s">
        <v>28</v>
      </c>
      <c r="F71" s="3">
        <v>1</v>
      </c>
      <c r="G71" s="6">
        <v>2450</v>
      </c>
      <c r="H71" s="46">
        <f t="shared" si="2"/>
        <v>2450</v>
      </c>
    </row>
    <row r="72" spans="1:8" ht="15.5" x14ac:dyDescent="0.35">
      <c r="A72" s="4" t="s">
        <v>58</v>
      </c>
      <c r="B72" s="3" t="s">
        <v>47</v>
      </c>
      <c r="C72" s="4" t="s">
        <v>11</v>
      </c>
      <c r="D72" s="3" t="s">
        <v>12</v>
      </c>
      <c r="E72" s="5" t="s">
        <v>45</v>
      </c>
      <c r="F72" s="3">
        <v>734</v>
      </c>
      <c r="G72" s="6">
        <v>15</v>
      </c>
      <c r="H72" s="46">
        <f t="shared" si="2"/>
        <v>11010</v>
      </c>
    </row>
    <row r="73" spans="1:8" ht="15.5" x14ac:dyDescent="0.35">
      <c r="A73" s="4" t="s">
        <v>58</v>
      </c>
      <c r="B73" s="3" t="s">
        <v>47</v>
      </c>
      <c r="C73" s="4" t="s">
        <v>14</v>
      </c>
      <c r="D73" s="3" t="s">
        <v>12</v>
      </c>
      <c r="E73" s="5" t="s">
        <v>25</v>
      </c>
      <c r="F73" s="3">
        <v>674</v>
      </c>
      <c r="G73" s="6">
        <v>20</v>
      </c>
      <c r="H73" s="46">
        <f t="shared" si="2"/>
        <v>13480</v>
      </c>
    </row>
    <row r="74" spans="1:8" ht="15.5" x14ac:dyDescent="0.35">
      <c r="A74" s="4" t="s">
        <v>58</v>
      </c>
      <c r="B74" s="3" t="s">
        <v>47</v>
      </c>
      <c r="C74" s="4" t="s">
        <v>16</v>
      </c>
      <c r="D74" s="3" t="s">
        <v>12</v>
      </c>
      <c r="E74" s="5" t="s">
        <v>45</v>
      </c>
      <c r="F74" s="3">
        <v>996</v>
      </c>
      <c r="G74" s="6">
        <v>23.5</v>
      </c>
      <c r="H74" s="46">
        <f t="shared" si="2"/>
        <v>23406</v>
      </c>
    </row>
    <row r="75" spans="1:8" ht="15.5" x14ac:dyDescent="0.35">
      <c r="A75" s="4" t="s">
        <v>58</v>
      </c>
      <c r="B75" s="3" t="s">
        <v>47</v>
      </c>
      <c r="C75" s="4" t="s">
        <v>48</v>
      </c>
      <c r="D75" s="3" t="s">
        <v>27</v>
      </c>
      <c r="E75" s="5" t="s">
        <v>36</v>
      </c>
      <c r="F75" s="3">
        <v>2</v>
      </c>
      <c r="G75" s="6">
        <v>550</v>
      </c>
      <c r="H75" s="46">
        <f t="shared" si="2"/>
        <v>1100</v>
      </c>
    </row>
    <row r="76" spans="1:8" ht="15.5" x14ac:dyDescent="0.35">
      <c r="A76" s="4" t="s">
        <v>58</v>
      </c>
      <c r="B76" s="3" t="s">
        <v>47</v>
      </c>
      <c r="C76" s="4" t="s">
        <v>49</v>
      </c>
      <c r="D76" s="3" t="s">
        <v>18</v>
      </c>
      <c r="E76" s="5" t="s">
        <v>19</v>
      </c>
      <c r="F76" s="3">
        <v>698</v>
      </c>
      <c r="G76" s="6">
        <v>13.67</v>
      </c>
      <c r="H76" s="46">
        <f t="shared" si="2"/>
        <v>9541.66</v>
      </c>
    </row>
    <row r="77" spans="1:8" ht="15.5" x14ac:dyDescent="0.35">
      <c r="A77" s="4" t="s">
        <v>59</v>
      </c>
      <c r="B77" s="3" t="s">
        <v>10</v>
      </c>
      <c r="C77" s="4" t="s">
        <v>11</v>
      </c>
      <c r="D77" s="3" t="s">
        <v>12</v>
      </c>
      <c r="E77" s="5" t="s">
        <v>45</v>
      </c>
      <c r="F77" s="3">
        <v>375</v>
      </c>
      <c r="G77" s="6">
        <v>15</v>
      </c>
      <c r="H77" s="46">
        <f t="shared" si="2"/>
        <v>5625</v>
      </c>
    </row>
    <row r="78" spans="1:8" ht="15.5" x14ac:dyDescent="0.35">
      <c r="A78" s="4" t="s">
        <v>59</v>
      </c>
      <c r="B78" s="3" t="s">
        <v>10</v>
      </c>
      <c r="C78" s="4" t="s">
        <v>14</v>
      </c>
      <c r="D78" s="3" t="s">
        <v>12</v>
      </c>
      <c r="E78" s="5" t="s">
        <v>21</v>
      </c>
      <c r="F78" s="3">
        <v>354</v>
      </c>
      <c r="G78" s="6">
        <v>20</v>
      </c>
      <c r="H78" s="46">
        <f t="shared" si="2"/>
        <v>7080</v>
      </c>
    </row>
    <row r="79" spans="1:8" ht="15.5" x14ac:dyDescent="0.35">
      <c r="A79" s="4" t="s">
        <v>59</v>
      </c>
      <c r="B79" s="3" t="s">
        <v>10</v>
      </c>
      <c r="C79" s="4" t="s">
        <v>16</v>
      </c>
      <c r="D79" s="3" t="s">
        <v>12</v>
      </c>
      <c r="E79" s="5" t="s">
        <v>45</v>
      </c>
      <c r="F79" s="3">
        <v>596</v>
      </c>
      <c r="G79" s="6">
        <v>23.5</v>
      </c>
      <c r="H79" s="46">
        <f t="shared" si="2"/>
        <v>14006</v>
      </c>
    </row>
    <row r="80" spans="1:8" ht="15.5" x14ac:dyDescent="0.35">
      <c r="A80" s="4" t="s">
        <v>59</v>
      </c>
      <c r="B80" s="3" t="s">
        <v>10</v>
      </c>
      <c r="C80" s="4" t="s">
        <v>60</v>
      </c>
      <c r="D80" s="3" t="s">
        <v>27</v>
      </c>
      <c r="E80" s="5" t="s">
        <v>24</v>
      </c>
      <c r="F80" s="3">
        <v>3</v>
      </c>
      <c r="G80" s="6">
        <v>2000</v>
      </c>
      <c r="H80" s="46">
        <f t="shared" si="2"/>
        <v>6000</v>
      </c>
    </row>
    <row r="81" spans="1:8" ht="15.5" x14ac:dyDescent="0.35">
      <c r="A81" s="4" t="s">
        <v>59</v>
      </c>
      <c r="B81" s="3" t="s">
        <v>10</v>
      </c>
      <c r="C81" s="4" t="s">
        <v>48</v>
      </c>
      <c r="D81" s="3" t="s">
        <v>27</v>
      </c>
      <c r="E81" s="5" t="s">
        <v>15</v>
      </c>
      <c r="F81" s="3">
        <v>3</v>
      </c>
      <c r="G81" s="6">
        <v>550</v>
      </c>
      <c r="H81" s="46">
        <f t="shared" si="2"/>
        <v>1650</v>
      </c>
    </row>
    <row r="82" spans="1:8" ht="15.5" x14ac:dyDescent="0.35">
      <c r="A82" s="4" t="s">
        <v>61</v>
      </c>
      <c r="B82" s="3" t="s">
        <v>47</v>
      </c>
      <c r="C82" s="4" t="s">
        <v>60</v>
      </c>
      <c r="D82" s="3" t="s">
        <v>27</v>
      </c>
      <c r="E82" s="5" t="s">
        <v>28</v>
      </c>
      <c r="F82" s="3">
        <v>2</v>
      </c>
      <c r="G82" s="6">
        <v>2000</v>
      </c>
      <c r="H82" s="47">
        <f t="shared" si="2"/>
        <v>4000</v>
      </c>
    </row>
    <row r="84" spans="1:8" ht="18.5" x14ac:dyDescent="0.35">
      <c r="A84" s="57" t="s">
        <v>63</v>
      </c>
      <c r="B84" s="57"/>
      <c r="C84" s="57"/>
      <c r="D84" s="57"/>
      <c r="E84" s="57"/>
    </row>
    <row r="85" spans="1:8" x14ac:dyDescent="0.35">
      <c r="A85" s="20"/>
      <c r="B85" s="20"/>
      <c r="C85" s="20"/>
      <c r="D85" s="20"/>
      <c r="E85" s="20"/>
    </row>
    <row r="86" spans="1:8" x14ac:dyDescent="0.35">
      <c r="A86" s="21" t="s">
        <v>2</v>
      </c>
      <c r="B86" s="22" t="s">
        <v>64</v>
      </c>
      <c r="C86" s="22" t="s">
        <v>65</v>
      </c>
      <c r="D86" s="22" t="s">
        <v>66</v>
      </c>
      <c r="E86" s="23" t="s">
        <v>67</v>
      </c>
    </row>
    <row r="87" spans="1:8" x14ac:dyDescent="0.35">
      <c r="A87" s="24" t="s">
        <v>68</v>
      </c>
      <c r="B87" s="25" t="s">
        <v>69</v>
      </c>
      <c r="C87" s="26">
        <v>638436</v>
      </c>
      <c r="D87" s="26">
        <v>63918</v>
      </c>
      <c r="E87" s="27">
        <f t="shared" ref="E87:E112" si="3">C87-D87</f>
        <v>574518</v>
      </c>
    </row>
    <row r="88" spans="1:8" x14ac:dyDescent="0.35">
      <c r="A88" s="24" t="s">
        <v>70</v>
      </c>
      <c r="B88" s="25" t="s">
        <v>71</v>
      </c>
      <c r="C88" s="26">
        <v>695246</v>
      </c>
      <c r="D88" s="26">
        <v>126503</v>
      </c>
      <c r="E88" s="27">
        <f t="shared" si="3"/>
        <v>568743</v>
      </c>
    </row>
    <row r="89" spans="1:8" x14ac:dyDescent="0.35">
      <c r="A89" s="24" t="s">
        <v>72</v>
      </c>
      <c r="B89" s="25" t="s">
        <v>73</v>
      </c>
      <c r="C89" s="26">
        <v>460078</v>
      </c>
      <c r="D89" s="26">
        <v>48130</v>
      </c>
      <c r="E89" s="27">
        <f t="shared" si="3"/>
        <v>411948</v>
      </c>
    </row>
    <row r="90" spans="1:8" x14ac:dyDescent="0.35">
      <c r="A90" s="24" t="s">
        <v>74</v>
      </c>
      <c r="B90" s="25" t="s">
        <v>75</v>
      </c>
      <c r="C90" s="26">
        <v>507051</v>
      </c>
      <c r="D90" s="26">
        <v>62430</v>
      </c>
      <c r="E90" s="27">
        <f t="shared" si="3"/>
        <v>444621</v>
      </c>
    </row>
    <row r="91" spans="1:8" x14ac:dyDescent="0.35">
      <c r="A91" s="24" t="s">
        <v>46</v>
      </c>
      <c r="B91" s="25" t="s">
        <v>76</v>
      </c>
      <c r="C91" s="26">
        <v>180947</v>
      </c>
      <c r="D91" s="26">
        <v>157651</v>
      </c>
      <c r="E91" s="27">
        <f t="shared" si="3"/>
        <v>23296</v>
      </c>
    </row>
    <row r="92" spans="1:8" x14ac:dyDescent="0.35">
      <c r="A92" s="24" t="s">
        <v>77</v>
      </c>
      <c r="B92" s="25" t="s">
        <v>78</v>
      </c>
      <c r="C92" s="26">
        <v>272523</v>
      </c>
      <c r="D92" s="26">
        <v>168950</v>
      </c>
      <c r="E92" s="27">
        <f t="shared" si="3"/>
        <v>103573</v>
      </c>
    </row>
    <row r="93" spans="1:8" x14ac:dyDescent="0.35">
      <c r="A93" s="24" t="s">
        <v>79</v>
      </c>
      <c r="B93" s="25" t="s">
        <v>69</v>
      </c>
      <c r="C93" s="26">
        <v>377194</v>
      </c>
      <c r="D93" s="26">
        <v>71885</v>
      </c>
      <c r="E93" s="27">
        <f t="shared" si="3"/>
        <v>305309</v>
      </c>
    </row>
    <row r="94" spans="1:8" x14ac:dyDescent="0.35">
      <c r="A94" s="24" t="s">
        <v>80</v>
      </c>
      <c r="B94" s="25" t="s">
        <v>81</v>
      </c>
      <c r="C94" s="26">
        <v>186977</v>
      </c>
      <c r="D94" s="26">
        <v>100995</v>
      </c>
      <c r="E94" s="27">
        <f t="shared" si="3"/>
        <v>85982</v>
      </c>
    </row>
    <row r="95" spans="1:8" x14ac:dyDescent="0.35">
      <c r="A95" s="24" t="s">
        <v>82</v>
      </c>
      <c r="B95" s="25" t="s">
        <v>78</v>
      </c>
      <c r="C95" s="26">
        <v>353890</v>
      </c>
      <c r="D95" s="26">
        <v>106652</v>
      </c>
      <c r="E95" s="27">
        <f t="shared" si="3"/>
        <v>247238</v>
      </c>
    </row>
    <row r="96" spans="1:8" x14ac:dyDescent="0.35">
      <c r="A96" s="24" t="s">
        <v>83</v>
      </c>
      <c r="B96" s="25" t="s">
        <v>84</v>
      </c>
      <c r="C96" s="26">
        <v>300097</v>
      </c>
      <c r="D96" s="26">
        <v>196468</v>
      </c>
      <c r="E96" s="27">
        <f t="shared" si="3"/>
        <v>103629</v>
      </c>
    </row>
    <row r="97" spans="1:5" x14ac:dyDescent="0.35">
      <c r="A97" s="24" t="s">
        <v>85</v>
      </c>
      <c r="B97" s="25" t="s">
        <v>86</v>
      </c>
      <c r="C97" s="26">
        <v>364448</v>
      </c>
      <c r="D97" s="26">
        <v>92623</v>
      </c>
      <c r="E97" s="27">
        <f t="shared" si="3"/>
        <v>271825</v>
      </c>
    </row>
    <row r="98" spans="1:5" x14ac:dyDescent="0.35">
      <c r="A98" s="24" t="s">
        <v>87</v>
      </c>
      <c r="B98" s="25" t="s">
        <v>88</v>
      </c>
      <c r="C98" s="26">
        <v>213762</v>
      </c>
      <c r="D98" s="26">
        <v>77756</v>
      </c>
      <c r="E98" s="27">
        <f t="shared" si="3"/>
        <v>136006</v>
      </c>
    </row>
    <row r="99" spans="1:5" x14ac:dyDescent="0.35">
      <c r="A99" s="24" t="s">
        <v>42</v>
      </c>
      <c r="B99" s="25" t="s">
        <v>76</v>
      </c>
      <c r="C99" s="26">
        <v>682641</v>
      </c>
      <c r="D99" s="26">
        <v>161196</v>
      </c>
      <c r="E99" s="27">
        <f t="shared" si="3"/>
        <v>521445</v>
      </c>
    </row>
    <row r="100" spans="1:5" x14ac:dyDescent="0.35">
      <c r="A100" s="24" t="s">
        <v>82</v>
      </c>
      <c r="B100" s="25" t="s">
        <v>78</v>
      </c>
      <c r="C100" s="26">
        <v>697784</v>
      </c>
      <c r="D100" s="26">
        <v>193934</v>
      </c>
      <c r="E100" s="27">
        <f t="shared" si="3"/>
        <v>503850</v>
      </c>
    </row>
    <row r="101" spans="1:5" x14ac:dyDescent="0.35">
      <c r="A101" s="24" t="s">
        <v>89</v>
      </c>
      <c r="B101" s="25" t="s">
        <v>90</v>
      </c>
      <c r="C101" s="26">
        <v>661883</v>
      </c>
      <c r="D101" s="26">
        <v>76188</v>
      </c>
      <c r="E101" s="27">
        <f t="shared" si="3"/>
        <v>585695</v>
      </c>
    </row>
    <row r="102" spans="1:5" x14ac:dyDescent="0.35">
      <c r="A102" s="24" t="s">
        <v>91</v>
      </c>
      <c r="B102" s="25" t="s">
        <v>92</v>
      </c>
      <c r="C102" s="26">
        <v>236594</v>
      </c>
      <c r="D102" s="26">
        <v>77151</v>
      </c>
      <c r="E102" s="27">
        <f t="shared" si="3"/>
        <v>159443</v>
      </c>
    </row>
    <row r="103" spans="1:5" x14ac:dyDescent="0.35">
      <c r="A103" s="24" t="s">
        <v>93</v>
      </c>
      <c r="B103" s="25" t="s">
        <v>94</v>
      </c>
      <c r="C103" s="26">
        <v>653123</v>
      </c>
      <c r="D103" s="26">
        <v>50964</v>
      </c>
      <c r="E103" s="27">
        <f t="shared" si="3"/>
        <v>602159</v>
      </c>
    </row>
    <row r="104" spans="1:5" x14ac:dyDescent="0.35">
      <c r="A104" s="24" t="s">
        <v>95</v>
      </c>
      <c r="B104" s="25" t="s">
        <v>96</v>
      </c>
      <c r="C104" s="26">
        <v>696301</v>
      </c>
      <c r="D104" s="26">
        <v>158197</v>
      </c>
      <c r="E104" s="27">
        <f t="shared" si="3"/>
        <v>538104</v>
      </c>
    </row>
    <row r="105" spans="1:5" x14ac:dyDescent="0.35">
      <c r="A105" s="24" t="s">
        <v>97</v>
      </c>
      <c r="B105" s="25" t="s">
        <v>98</v>
      </c>
      <c r="C105" s="26">
        <v>392168</v>
      </c>
      <c r="D105" s="26">
        <v>56665</v>
      </c>
      <c r="E105" s="27">
        <f t="shared" si="3"/>
        <v>335503</v>
      </c>
    </row>
    <row r="106" spans="1:5" x14ac:dyDescent="0.35">
      <c r="A106" s="24" t="s">
        <v>99</v>
      </c>
      <c r="B106" s="25" t="s">
        <v>100</v>
      </c>
      <c r="C106" s="26">
        <v>510866</v>
      </c>
      <c r="D106" s="26">
        <v>143456</v>
      </c>
      <c r="E106" s="27">
        <f t="shared" si="3"/>
        <v>367410</v>
      </c>
    </row>
    <row r="107" spans="1:5" x14ac:dyDescent="0.35">
      <c r="A107" s="24" t="s">
        <v>101</v>
      </c>
      <c r="B107" s="25" t="s">
        <v>102</v>
      </c>
      <c r="C107" s="26">
        <v>348521</v>
      </c>
      <c r="D107" s="26">
        <v>193879</v>
      </c>
      <c r="E107" s="27">
        <f t="shared" si="3"/>
        <v>154642</v>
      </c>
    </row>
    <row r="108" spans="1:5" x14ac:dyDescent="0.35">
      <c r="A108" s="24" t="s">
        <v>82</v>
      </c>
      <c r="B108" s="25" t="s">
        <v>78</v>
      </c>
      <c r="C108" s="26">
        <v>589789</v>
      </c>
      <c r="D108" s="26">
        <v>113687</v>
      </c>
      <c r="E108" s="27">
        <f t="shared" si="3"/>
        <v>476102</v>
      </c>
    </row>
    <row r="109" spans="1:5" x14ac:dyDescent="0.35">
      <c r="A109" s="24" t="s">
        <v>103</v>
      </c>
      <c r="B109" s="25" t="s">
        <v>104</v>
      </c>
      <c r="C109" s="26">
        <v>310655</v>
      </c>
      <c r="D109" s="26">
        <v>61705</v>
      </c>
      <c r="E109" s="27">
        <f t="shared" si="3"/>
        <v>248950</v>
      </c>
    </row>
    <row r="110" spans="1:5" x14ac:dyDescent="0.35">
      <c r="A110" s="24" t="s">
        <v>105</v>
      </c>
      <c r="B110" s="25" t="s">
        <v>90</v>
      </c>
      <c r="C110" s="26">
        <v>165660</v>
      </c>
      <c r="D110" s="26">
        <v>158766</v>
      </c>
      <c r="E110" s="27">
        <f t="shared" si="3"/>
        <v>6894</v>
      </c>
    </row>
    <row r="111" spans="1:5" x14ac:dyDescent="0.35">
      <c r="A111" s="24" t="s">
        <v>106</v>
      </c>
      <c r="B111" s="25" t="s">
        <v>69</v>
      </c>
      <c r="C111" s="26">
        <v>137101</v>
      </c>
      <c r="D111" s="26">
        <v>90425</v>
      </c>
      <c r="E111" s="27">
        <f t="shared" si="3"/>
        <v>46676</v>
      </c>
    </row>
    <row r="112" spans="1:5" x14ac:dyDescent="0.35">
      <c r="A112" s="28" t="s">
        <v>89</v>
      </c>
      <c r="B112" s="29" t="s">
        <v>90</v>
      </c>
      <c r="C112" s="30">
        <v>134929</v>
      </c>
      <c r="D112" s="30">
        <v>126610</v>
      </c>
      <c r="E112" s="31">
        <f t="shared" si="3"/>
        <v>8319</v>
      </c>
    </row>
  </sheetData>
  <mergeCells count="4">
    <mergeCell ref="A1:H1"/>
    <mergeCell ref="A2:H2"/>
    <mergeCell ref="J2:N2"/>
    <mergeCell ref="A84:E84"/>
  </mergeCells>
  <dataValidations count="1">
    <dataValidation type="decimal" allowBlank="1" showInputMessage="1" showErrorMessage="1" sqref="N29:N30 N27 N20:N25 E111:E112 E109 E85:E100 E102:E107 N4:N18 N3">
      <formula1>1</formula1>
      <formula2>5</formula2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F14" sqref="F14"/>
    </sheetView>
  </sheetViews>
  <sheetFormatPr defaultColWidth="9.1796875" defaultRowHeight="14.5" x14ac:dyDescent="0.35"/>
  <cols>
    <col min="1" max="1" width="14" style="32" bestFit="1" customWidth="1"/>
    <col min="2" max="2" width="12.26953125" style="32" bestFit="1" customWidth="1"/>
    <col min="3" max="3" width="16.453125" style="32" bestFit="1" customWidth="1"/>
    <col min="4" max="4" width="13.453125" style="32" bestFit="1" customWidth="1"/>
    <col min="5" max="5" width="12.26953125" style="32" bestFit="1" customWidth="1"/>
    <col min="6" max="6" width="10.54296875" style="32" bestFit="1" customWidth="1"/>
    <col min="7" max="7" width="11.54296875" style="32" bestFit="1" customWidth="1"/>
    <col min="8" max="8" width="12.7265625" style="32" bestFit="1" customWidth="1"/>
    <col min="9" max="9" width="9.1796875" style="32"/>
    <col min="10" max="10" width="12.54296875" style="32" customWidth="1"/>
    <col min="11" max="11" width="10.81640625" style="32" customWidth="1"/>
    <col min="12" max="12" width="9.81640625" style="32" customWidth="1"/>
    <col min="13" max="13" width="12.1796875" style="32" customWidth="1"/>
    <col min="14" max="16384" width="9.1796875" style="32"/>
  </cols>
  <sheetData>
    <row r="1" spans="1:14" x14ac:dyDescent="0.35">
      <c r="A1" s="20"/>
      <c r="B1" s="20"/>
      <c r="C1" s="20"/>
      <c r="D1" s="20"/>
      <c r="E1" s="20"/>
      <c r="F1" s="20"/>
      <c r="G1" s="20"/>
      <c r="H1" s="20"/>
      <c r="I1" s="20"/>
      <c r="J1" s="50" t="s">
        <v>107</v>
      </c>
      <c r="K1" s="53"/>
      <c r="L1" s="20"/>
      <c r="M1" s="20"/>
      <c r="N1" s="20"/>
    </row>
    <row r="2" spans="1:14" x14ac:dyDescent="0.35">
      <c r="A2" s="20"/>
      <c r="B2" s="20"/>
      <c r="C2" s="20"/>
      <c r="D2" s="20"/>
      <c r="E2" s="20"/>
      <c r="F2" s="20"/>
      <c r="G2" s="20"/>
      <c r="H2" s="20"/>
      <c r="I2" s="20"/>
      <c r="J2" s="50" t="s">
        <v>107</v>
      </c>
      <c r="K2" s="53"/>
      <c r="L2" s="20"/>
      <c r="M2" s="20"/>
      <c r="N2" s="20"/>
    </row>
    <row r="3" spans="1:14" ht="18.5" x14ac:dyDescent="0.45">
      <c r="A3" s="54" t="s">
        <v>0</v>
      </c>
      <c r="B3" s="55"/>
      <c r="C3" s="55"/>
      <c r="D3" s="55"/>
      <c r="E3" s="55"/>
      <c r="F3" s="55"/>
      <c r="G3" s="55"/>
      <c r="H3" s="20"/>
      <c r="I3" s="33"/>
      <c r="J3" s="20"/>
      <c r="K3" s="20"/>
      <c r="L3" s="20"/>
      <c r="M3" s="20"/>
      <c r="N3" s="20"/>
    </row>
    <row r="4" spans="1:14" ht="18.5" x14ac:dyDescent="0.45">
      <c r="A4" s="54" t="s">
        <v>1</v>
      </c>
      <c r="B4" s="55"/>
      <c r="C4" s="55"/>
      <c r="D4" s="55"/>
      <c r="E4" s="55"/>
      <c r="F4" s="55"/>
      <c r="G4" s="55"/>
      <c r="H4" s="20"/>
      <c r="I4" s="20"/>
      <c r="J4" s="34"/>
      <c r="K4" s="51" t="s">
        <v>37</v>
      </c>
      <c r="L4" s="51" t="s">
        <v>28</v>
      </c>
      <c r="M4" s="51" t="s">
        <v>45</v>
      </c>
      <c r="N4" s="20"/>
    </row>
    <row r="5" spans="1:14" x14ac:dyDescent="0.35">
      <c r="A5" s="20"/>
      <c r="B5" s="20"/>
      <c r="C5" s="20"/>
      <c r="D5" s="20"/>
      <c r="E5" s="20"/>
      <c r="F5" s="20"/>
      <c r="G5" s="20"/>
      <c r="H5" s="20"/>
      <c r="I5" s="35"/>
      <c r="J5" s="52" t="s">
        <v>107</v>
      </c>
      <c r="K5" s="53"/>
      <c r="L5" s="53"/>
      <c r="M5" s="53"/>
      <c r="N5" s="20"/>
    </row>
    <row r="6" spans="1:14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31" x14ac:dyDescent="0.35">
      <c r="A7" s="63" t="s">
        <v>2</v>
      </c>
      <c r="B7" s="64" t="s">
        <v>3</v>
      </c>
      <c r="C7" s="63" t="s">
        <v>4</v>
      </c>
      <c r="D7" s="65" t="s">
        <v>5</v>
      </c>
      <c r="E7" s="63" t="s">
        <v>6</v>
      </c>
      <c r="F7" s="65" t="s">
        <v>7</v>
      </c>
      <c r="G7" s="67" t="s">
        <v>8</v>
      </c>
      <c r="H7" s="67" t="s">
        <v>107</v>
      </c>
      <c r="I7" s="20"/>
      <c r="J7" s="20"/>
      <c r="K7" s="20"/>
      <c r="L7" s="20"/>
      <c r="M7" s="20"/>
      <c r="N7" s="20"/>
    </row>
    <row r="8" spans="1:14" x14ac:dyDescent="0.35">
      <c r="A8" s="36" t="s">
        <v>22</v>
      </c>
      <c r="B8" s="37" t="s">
        <v>23</v>
      </c>
      <c r="C8" s="36" t="s">
        <v>11</v>
      </c>
      <c r="D8" s="37" t="s">
        <v>12</v>
      </c>
      <c r="E8" s="38" t="s">
        <v>24</v>
      </c>
      <c r="F8" s="37">
        <v>754</v>
      </c>
      <c r="G8" s="39">
        <v>15</v>
      </c>
      <c r="H8" s="39">
        <f>Table1[[#This Row],[Units
 Sold]]*Table1[[#This Row],[Price
 Sold]]</f>
        <v>11310</v>
      </c>
      <c r="I8" s="40"/>
      <c r="J8" s="20"/>
      <c r="K8" s="20"/>
      <c r="L8" s="20"/>
      <c r="M8" s="20"/>
      <c r="N8" s="20"/>
    </row>
    <row r="9" spans="1:14" x14ac:dyDescent="0.35">
      <c r="A9" s="36" t="s">
        <v>22</v>
      </c>
      <c r="B9" s="37" t="s">
        <v>23</v>
      </c>
      <c r="C9" s="36" t="s">
        <v>14</v>
      </c>
      <c r="D9" s="37" t="s">
        <v>12</v>
      </c>
      <c r="E9" s="38" t="s">
        <v>19</v>
      </c>
      <c r="F9" s="37">
        <v>657</v>
      </c>
      <c r="G9" s="39">
        <v>20</v>
      </c>
      <c r="H9" s="39">
        <f>Table1[[#This Row],[Units
 Sold]]*Table1[[#This Row],[Price
 Sold]]</f>
        <v>13140</v>
      </c>
      <c r="I9" s="20"/>
      <c r="J9" s="20"/>
      <c r="K9" s="20"/>
      <c r="L9" s="20"/>
      <c r="M9" s="20"/>
      <c r="N9" s="20"/>
    </row>
    <row r="10" spans="1:14" x14ac:dyDescent="0.35">
      <c r="A10" s="36" t="s">
        <v>22</v>
      </c>
      <c r="B10" s="37" t="s">
        <v>23</v>
      </c>
      <c r="C10" s="36" t="s">
        <v>16</v>
      </c>
      <c r="D10" s="37" t="s">
        <v>12</v>
      </c>
      <c r="E10" s="38" t="s">
        <v>25</v>
      </c>
      <c r="F10" s="37">
        <v>590</v>
      </c>
      <c r="G10" s="39">
        <v>23.5</v>
      </c>
      <c r="H10" s="39">
        <f>Table1[[#This Row],[Units
 Sold]]*Table1[[#This Row],[Price
 Sold]]</f>
        <v>13865</v>
      </c>
      <c r="I10" s="20"/>
      <c r="J10" s="20"/>
      <c r="K10" s="20"/>
      <c r="L10" s="20"/>
      <c r="M10" s="20"/>
      <c r="N10" s="20"/>
    </row>
    <row r="11" spans="1:14" x14ac:dyDescent="0.35">
      <c r="A11" s="36" t="s">
        <v>22</v>
      </c>
      <c r="B11" s="37" t="s">
        <v>23</v>
      </c>
      <c r="C11" s="36" t="s">
        <v>26</v>
      </c>
      <c r="D11" s="37" t="s">
        <v>27</v>
      </c>
      <c r="E11" s="38" t="s">
        <v>15</v>
      </c>
      <c r="F11" s="37">
        <v>1</v>
      </c>
      <c r="G11" s="39">
        <v>2450</v>
      </c>
      <c r="H11" s="39">
        <f>Table1[[#This Row],[Units
 Sold]]*Table1[[#This Row],[Price
 Sold]]</f>
        <v>2450</v>
      </c>
      <c r="I11" s="20"/>
      <c r="J11" s="20"/>
      <c r="K11" s="20"/>
      <c r="L11" s="20"/>
      <c r="M11" s="20"/>
      <c r="N11" s="20"/>
    </row>
    <row r="12" spans="1:14" x14ac:dyDescent="0.35">
      <c r="A12" s="36" t="s">
        <v>22</v>
      </c>
      <c r="B12" s="37" t="s">
        <v>23</v>
      </c>
      <c r="C12" s="36" t="s">
        <v>17</v>
      </c>
      <c r="D12" s="37" t="s">
        <v>18</v>
      </c>
      <c r="E12" s="38" t="s">
        <v>28</v>
      </c>
      <c r="F12" s="37">
        <v>678</v>
      </c>
      <c r="G12" s="39">
        <v>12.35</v>
      </c>
      <c r="H12" s="39">
        <f>Table1[[#This Row],[Units
 Sold]]*Table1[[#This Row],[Price
 Sold]]</f>
        <v>8373.2999999999993</v>
      </c>
      <c r="I12" s="20"/>
      <c r="J12" s="20"/>
      <c r="K12" s="20"/>
      <c r="L12" s="20"/>
      <c r="M12" s="20"/>
      <c r="N12" s="20"/>
    </row>
    <row r="13" spans="1:14" x14ac:dyDescent="0.35">
      <c r="A13" s="36" t="s">
        <v>22</v>
      </c>
      <c r="B13" s="37" t="s">
        <v>23</v>
      </c>
      <c r="C13" s="36" t="s">
        <v>29</v>
      </c>
      <c r="D13" s="37" t="s">
        <v>18</v>
      </c>
      <c r="E13" s="38" t="s">
        <v>13</v>
      </c>
      <c r="F13" s="37">
        <v>634</v>
      </c>
      <c r="G13" s="39">
        <v>10.96</v>
      </c>
      <c r="H13" s="39">
        <f>Table1[[#This Row],[Units
 Sold]]*Table1[[#This Row],[Price
 Sold]]</f>
        <v>6948.64</v>
      </c>
      <c r="I13" s="20"/>
      <c r="J13" s="20"/>
      <c r="K13" s="20"/>
      <c r="L13" s="20"/>
      <c r="M13" s="20"/>
      <c r="N13" s="20"/>
    </row>
    <row r="14" spans="1:14" x14ac:dyDescent="0.35">
      <c r="A14" s="36" t="s">
        <v>22</v>
      </c>
      <c r="B14" s="37" t="s">
        <v>23</v>
      </c>
      <c r="C14" s="36" t="s">
        <v>20</v>
      </c>
      <c r="D14" s="37" t="s">
        <v>18</v>
      </c>
      <c r="E14" s="38" t="s">
        <v>24</v>
      </c>
      <c r="F14" s="37">
        <v>688</v>
      </c>
      <c r="G14" s="39">
        <v>14.46</v>
      </c>
      <c r="H14" s="39">
        <f>Table1[[#This Row],[Units
 Sold]]*Table1[[#This Row],[Price
 Sold]]</f>
        <v>9948.4800000000014</v>
      </c>
      <c r="I14" s="20"/>
      <c r="J14" s="20"/>
      <c r="K14" s="20"/>
      <c r="L14" s="20"/>
      <c r="M14" s="20"/>
      <c r="N14" s="20"/>
    </row>
    <row r="15" spans="1:14" x14ac:dyDescent="0.35">
      <c r="A15" s="36" t="s">
        <v>22</v>
      </c>
      <c r="B15" s="37" t="s">
        <v>23</v>
      </c>
      <c r="C15" s="36" t="s">
        <v>30</v>
      </c>
      <c r="D15" s="37" t="s">
        <v>18</v>
      </c>
      <c r="E15" s="38" t="s">
        <v>31</v>
      </c>
      <c r="F15" s="37">
        <v>688</v>
      </c>
      <c r="G15" s="39">
        <v>12.91</v>
      </c>
      <c r="H15" s="39">
        <f>Table1[[#This Row],[Units
 Sold]]*Table1[[#This Row],[Price
 Sold]]</f>
        <v>8882.08</v>
      </c>
      <c r="I15" s="20"/>
      <c r="J15" s="20"/>
      <c r="K15" s="20"/>
      <c r="L15" s="20"/>
      <c r="M15" s="20"/>
      <c r="N15" s="20"/>
    </row>
    <row r="16" spans="1:14" x14ac:dyDescent="0.35">
      <c r="A16" s="36" t="s">
        <v>42</v>
      </c>
      <c r="B16" s="37" t="s">
        <v>23</v>
      </c>
      <c r="C16" s="36" t="s">
        <v>11</v>
      </c>
      <c r="D16" s="37" t="s">
        <v>12</v>
      </c>
      <c r="E16" s="38" t="s">
        <v>15</v>
      </c>
      <c r="F16" s="37">
        <v>1865</v>
      </c>
      <c r="G16" s="39">
        <v>15</v>
      </c>
      <c r="H16" s="39">
        <f>Table1[[#This Row],[Units
 Sold]]*Table1[[#This Row],[Price
 Sold]]</f>
        <v>27975</v>
      </c>
      <c r="I16" s="20"/>
      <c r="J16" s="33"/>
      <c r="K16" s="20"/>
      <c r="L16" s="20"/>
      <c r="M16" s="20"/>
      <c r="N16" s="20"/>
    </row>
    <row r="17" spans="1:14" x14ac:dyDescent="0.35">
      <c r="A17" s="36" t="s">
        <v>42</v>
      </c>
      <c r="B17" s="37" t="s">
        <v>23</v>
      </c>
      <c r="C17" s="36" t="s">
        <v>14</v>
      </c>
      <c r="D17" s="37" t="s">
        <v>12</v>
      </c>
      <c r="E17" s="38" t="s">
        <v>15</v>
      </c>
      <c r="F17" s="37">
        <v>1013</v>
      </c>
      <c r="G17" s="39">
        <v>20</v>
      </c>
      <c r="H17" s="39">
        <f>Table1[[#This Row],[Units
 Sold]]*Table1[[#This Row],[Price
 Sold]]</f>
        <v>20260</v>
      </c>
      <c r="I17" s="20"/>
      <c r="J17" s="20"/>
      <c r="K17" s="20"/>
      <c r="L17" s="20"/>
      <c r="M17" s="20"/>
      <c r="N17" s="20"/>
    </row>
    <row r="18" spans="1:14" x14ac:dyDescent="0.35">
      <c r="A18" s="36" t="s">
        <v>42</v>
      </c>
      <c r="B18" s="37" t="s">
        <v>23</v>
      </c>
      <c r="C18" s="36" t="s">
        <v>16</v>
      </c>
      <c r="D18" s="37" t="s">
        <v>12</v>
      </c>
      <c r="E18" s="38" t="s">
        <v>36</v>
      </c>
      <c r="F18" s="37">
        <v>2013</v>
      </c>
      <c r="G18" s="39">
        <v>23.5</v>
      </c>
      <c r="H18" s="39">
        <f>Table1[[#This Row],[Units
 Sold]]*Table1[[#This Row],[Price
 Sold]]</f>
        <v>47305.5</v>
      </c>
      <c r="I18" s="20"/>
      <c r="J18" s="20"/>
      <c r="K18" s="20"/>
      <c r="L18" s="20"/>
      <c r="M18" s="20"/>
      <c r="N18" s="20"/>
    </row>
    <row r="19" spans="1:14" x14ac:dyDescent="0.35">
      <c r="A19" s="36" t="s">
        <v>42</v>
      </c>
      <c r="B19" s="37" t="s">
        <v>23</v>
      </c>
      <c r="C19" s="36" t="s">
        <v>35</v>
      </c>
      <c r="D19" s="37" t="s">
        <v>27</v>
      </c>
      <c r="E19" s="38" t="s">
        <v>37</v>
      </c>
      <c r="F19" s="37">
        <v>15</v>
      </c>
      <c r="G19" s="39">
        <v>1300</v>
      </c>
      <c r="H19" s="39">
        <f>Table1[[#This Row],[Units
 Sold]]*Table1[[#This Row],[Price
 Sold]]</f>
        <v>19500</v>
      </c>
      <c r="I19" s="20"/>
      <c r="J19" s="20"/>
      <c r="K19" s="20"/>
      <c r="L19" s="20"/>
      <c r="M19" s="20"/>
      <c r="N19" s="20"/>
    </row>
    <row r="20" spans="1:14" x14ac:dyDescent="0.35">
      <c r="A20" s="36" t="s">
        <v>42</v>
      </c>
      <c r="B20" s="37" t="s">
        <v>23</v>
      </c>
      <c r="C20" s="36" t="s">
        <v>43</v>
      </c>
      <c r="D20" s="37" t="s">
        <v>27</v>
      </c>
      <c r="E20" s="38" t="s">
        <v>24</v>
      </c>
      <c r="F20" s="37">
        <v>2</v>
      </c>
      <c r="G20" s="39">
        <v>800</v>
      </c>
      <c r="H20" s="39">
        <f>Table1[[#This Row],[Units
 Sold]]*Table1[[#This Row],[Price
 Sold]]</f>
        <v>1600</v>
      </c>
      <c r="I20" s="20"/>
      <c r="J20" s="20"/>
      <c r="K20" s="20"/>
      <c r="L20" s="20"/>
      <c r="M20" s="20"/>
      <c r="N20" s="20"/>
    </row>
    <row r="21" spans="1:14" x14ac:dyDescent="0.35">
      <c r="A21" s="36" t="s">
        <v>42</v>
      </c>
      <c r="B21" s="37" t="s">
        <v>23</v>
      </c>
      <c r="C21" s="36" t="s">
        <v>17</v>
      </c>
      <c r="D21" s="37" t="s">
        <v>18</v>
      </c>
      <c r="E21" s="38" t="s">
        <v>28</v>
      </c>
      <c r="F21" s="37">
        <v>872</v>
      </c>
      <c r="G21" s="39">
        <v>12.35</v>
      </c>
      <c r="H21" s="39">
        <f>Table1[[#This Row],[Units
 Sold]]*Table1[[#This Row],[Price
 Sold]]</f>
        <v>10769.199999999999</v>
      </c>
      <c r="I21" s="20"/>
      <c r="J21" s="20"/>
      <c r="K21" s="20"/>
      <c r="L21" s="20"/>
      <c r="M21" s="20"/>
      <c r="N21" s="20"/>
    </row>
    <row r="22" spans="1:14" x14ac:dyDescent="0.35">
      <c r="A22" s="36" t="s">
        <v>42</v>
      </c>
      <c r="B22" s="37" t="s">
        <v>23</v>
      </c>
      <c r="C22" s="36" t="s">
        <v>44</v>
      </c>
      <c r="D22" s="37" t="s">
        <v>18</v>
      </c>
      <c r="E22" s="38" t="s">
        <v>45</v>
      </c>
      <c r="F22" s="37">
        <v>872</v>
      </c>
      <c r="G22" s="39">
        <v>12.43</v>
      </c>
      <c r="H22" s="39">
        <f>Table1[[#This Row],[Units
 Sold]]*Table1[[#This Row],[Price
 Sold]]</f>
        <v>10838.96</v>
      </c>
      <c r="I22" s="20"/>
      <c r="J22" s="20"/>
      <c r="K22" s="20"/>
      <c r="L22" s="20"/>
      <c r="M22" s="20"/>
      <c r="N22" s="20"/>
    </row>
    <row r="23" spans="1:14" x14ac:dyDescent="0.35">
      <c r="A23" s="36" t="s">
        <v>42</v>
      </c>
      <c r="B23" s="37" t="s">
        <v>23</v>
      </c>
      <c r="C23" s="36" t="s">
        <v>29</v>
      </c>
      <c r="D23" s="37" t="s">
        <v>18</v>
      </c>
      <c r="E23" s="38" t="s">
        <v>28</v>
      </c>
      <c r="F23" s="37">
        <v>1205</v>
      </c>
      <c r="G23" s="39">
        <v>10.96</v>
      </c>
      <c r="H23" s="39">
        <f>Table1[[#This Row],[Units
 Sold]]*Table1[[#This Row],[Price
 Sold]]</f>
        <v>13206.800000000001</v>
      </c>
      <c r="I23" s="20"/>
      <c r="J23" s="20"/>
      <c r="K23" s="20"/>
      <c r="L23" s="20"/>
      <c r="M23" s="20"/>
      <c r="N23" s="20"/>
    </row>
    <row r="24" spans="1:14" x14ac:dyDescent="0.35">
      <c r="A24" s="36" t="s">
        <v>51</v>
      </c>
      <c r="B24" s="37" t="s">
        <v>23</v>
      </c>
      <c r="C24" s="36" t="s">
        <v>11</v>
      </c>
      <c r="D24" s="37" t="s">
        <v>12</v>
      </c>
      <c r="E24" s="38" t="s">
        <v>13</v>
      </c>
      <c r="F24" s="37">
        <v>956</v>
      </c>
      <c r="G24" s="39">
        <v>15</v>
      </c>
      <c r="H24" s="39">
        <f>Table1[[#This Row],[Units
 Sold]]*Table1[[#This Row],[Price
 Sold]]</f>
        <v>14340</v>
      </c>
      <c r="I24" s="20"/>
      <c r="J24" s="20"/>
      <c r="K24" s="20"/>
      <c r="L24" s="20"/>
      <c r="M24" s="20"/>
      <c r="N24" s="20"/>
    </row>
    <row r="25" spans="1:14" x14ac:dyDescent="0.35">
      <c r="A25" s="36" t="s">
        <v>51</v>
      </c>
      <c r="B25" s="37" t="s">
        <v>23</v>
      </c>
      <c r="C25" s="36" t="s">
        <v>14</v>
      </c>
      <c r="D25" s="37" t="s">
        <v>12</v>
      </c>
      <c r="E25" s="38" t="s">
        <v>34</v>
      </c>
      <c r="F25" s="37">
        <v>467</v>
      </c>
      <c r="G25" s="39">
        <v>20</v>
      </c>
      <c r="H25" s="39">
        <f>Table1[[#This Row],[Units
 Sold]]*Table1[[#This Row],[Price
 Sold]]</f>
        <v>9340</v>
      </c>
      <c r="I25" s="20"/>
      <c r="J25" s="20"/>
      <c r="K25" s="20"/>
      <c r="L25" s="20"/>
      <c r="M25" s="20"/>
      <c r="N25" s="20"/>
    </row>
    <row r="26" spans="1:14" x14ac:dyDescent="0.35">
      <c r="A26" s="36" t="s">
        <v>51</v>
      </c>
      <c r="B26" s="37" t="s">
        <v>23</v>
      </c>
      <c r="C26" s="36" t="s">
        <v>16</v>
      </c>
      <c r="D26" s="37" t="s">
        <v>12</v>
      </c>
      <c r="E26" s="38" t="s">
        <v>21</v>
      </c>
      <c r="F26" s="37">
        <v>629</v>
      </c>
      <c r="G26" s="39">
        <v>23.5</v>
      </c>
      <c r="H26" s="39">
        <f>Table1[[#This Row],[Units
 Sold]]*Table1[[#This Row],[Price
 Sold]]</f>
        <v>14781.5</v>
      </c>
      <c r="I26" s="20"/>
      <c r="J26" s="20"/>
      <c r="K26" s="20"/>
      <c r="L26" s="20"/>
      <c r="M26" s="20"/>
      <c r="N26" s="20"/>
    </row>
    <row r="27" spans="1:14" x14ac:dyDescent="0.35">
      <c r="A27" s="36" t="s">
        <v>51</v>
      </c>
      <c r="B27" s="37" t="s">
        <v>23</v>
      </c>
      <c r="C27" s="36" t="s">
        <v>26</v>
      </c>
      <c r="D27" s="37" t="s">
        <v>27</v>
      </c>
      <c r="E27" s="38" t="s">
        <v>34</v>
      </c>
      <c r="F27" s="37">
        <v>1</v>
      </c>
      <c r="G27" s="39">
        <v>2450</v>
      </c>
      <c r="H27" s="39">
        <f>Table1[[#This Row],[Units
 Sold]]*Table1[[#This Row],[Price
 Sold]]</f>
        <v>2450</v>
      </c>
      <c r="I27" s="20"/>
      <c r="J27" s="20"/>
      <c r="K27" s="20"/>
      <c r="L27" s="20"/>
      <c r="M27" s="20"/>
      <c r="N27" s="20"/>
    </row>
    <row r="28" spans="1:14" x14ac:dyDescent="0.35">
      <c r="A28" s="36" t="s">
        <v>51</v>
      </c>
      <c r="B28" s="37" t="s">
        <v>23</v>
      </c>
      <c r="C28" s="36" t="s">
        <v>17</v>
      </c>
      <c r="D28" s="37" t="s">
        <v>18</v>
      </c>
      <c r="E28" s="38" t="s">
        <v>31</v>
      </c>
      <c r="F28" s="37">
        <v>1205</v>
      </c>
      <c r="G28" s="39">
        <v>12.35</v>
      </c>
      <c r="H28" s="39">
        <f>Table1[[#This Row],[Units
 Sold]]*Table1[[#This Row],[Price
 Sold]]</f>
        <v>14881.75</v>
      </c>
      <c r="I28" s="20"/>
      <c r="J28" s="20"/>
      <c r="K28" s="20"/>
      <c r="L28" s="20"/>
      <c r="M28" s="20"/>
      <c r="N28" s="20"/>
    </row>
    <row r="29" spans="1:14" x14ac:dyDescent="0.35">
      <c r="A29" s="36" t="s">
        <v>51</v>
      </c>
      <c r="B29" s="37" t="s">
        <v>23</v>
      </c>
      <c r="C29" s="36" t="s">
        <v>29</v>
      </c>
      <c r="D29" s="37" t="s">
        <v>18</v>
      </c>
      <c r="E29" s="38" t="s">
        <v>45</v>
      </c>
      <c r="F29" s="37">
        <v>547</v>
      </c>
      <c r="G29" s="39">
        <v>10.96</v>
      </c>
      <c r="H29" s="39">
        <f>Table1[[#This Row],[Units
 Sold]]*Table1[[#This Row],[Price
 Sold]]</f>
        <v>5995.1200000000008</v>
      </c>
      <c r="I29" s="20"/>
      <c r="J29" s="20"/>
      <c r="K29" s="20"/>
      <c r="L29" s="20"/>
      <c r="M29" s="20"/>
      <c r="N29" s="20"/>
    </row>
    <row r="30" spans="1:14" x14ac:dyDescent="0.35">
      <c r="A30" s="36" t="s">
        <v>52</v>
      </c>
      <c r="B30" s="37" t="s">
        <v>23</v>
      </c>
      <c r="C30" s="36" t="s">
        <v>11</v>
      </c>
      <c r="D30" s="37" t="s">
        <v>12</v>
      </c>
      <c r="E30" s="38" t="s">
        <v>45</v>
      </c>
      <c r="F30" s="37">
        <v>564</v>
      </c>
      <c r="G30" s="39">
        <v>15</v>
      </c>
      <c r="H30" s="39">
        <f>Table1[[#This Row],[Units
 Sold]]*Table1[[#This Row],[Price
 Sold]]</f>
        <v>8460</v>
      </c>
      <c r="I30" s="20"/>
      <c r="J30" s="20"/>
      <c r="K30" s="20"/>
      <c r="L30" s="20"/>
      <c r="M30" s="20"/>
      <c r="N30" s="20"/>
    </row>
    <row r="31" spans="1:14" x14ac:dyDescent="0.35">
      <c r="A31" s="36" t="s">
        <v>52</v>
      </c>
      <c r="B31" s="37" t="s">
        <v>23</v>
      </c>
      <c r="C31" s="36" t="s">
        <v>14</v>
      </c>
      <c r="D31" s="37" t="s">
        <v>12</v>
      </c>
      <c r="E31" s="38" t="s">
        <v>24</v>
      </c>
      <c r="F31" s="37">
        <v>675</v>
      </c>
      <c r="G31" s="39">
        <v>20</v>
      </c>
      <c r="H31" s="39">
        <f>Table1[[#This Row],[Units
 Sold]]*Table1[[#This Row],[Price
 Sold]]</f>
        <v>13500</v>
      </c>
      <c r="I31" s="20"/>
      <c r="J31" s="20"/>
      <c r="K31" s="20"/>
      <c r="L31" s="20"/>
      <c r="M31" s="20"/>
      <c r="N31" s="20"/>
    </row>
    <row r="32" spans="1:14" x14ac:dyDescent="0.35">
      <c r="A32" s="36" t="s">
        <v>52</v>
      </c>
      <c r="B32" s="37" t="s">
        <v>23</v>
      </c>
      <c r="C32" s="36" t="s">
        <v>16</v>
      </c>
      <c r="D32" s="37" t="s">
        <v>12</v>
      </c>
      <c r="E32" s="38" t="s">
        <v>37</v>
      </c>
      <c r="F32" s="37">
        <v>568</v>
      </c>
      <c r="G32" s="39">
        <v>23.5</v>
      </c>
      <c r="H32" s="39">
        <f>Table1[[#This Row],[Units
 Sold]]*Table1[[#This Row],[Price
 Sold]]</f>
        <v>13348</v>
      </c>
      <c r="I32" s="20"/>
      <c r="J32" s="20"/>
      <c r="K32" s="20"/>
      <c r="L32" s="20"/>
      <c r="M32" s="20"/>
      <c r="N32" s="20"/>
    </row>
    <row r="33" spans="1:14" x14ac:dyDescent="0.35">
      <c r="A33" s="36" t="s">
        <v>52</v>
      </c>
      <c r="B33" s="37" t="s">
        <v>23</v>
      </c>
      <c r="C33" s="36" t="s">
        <v>29</v>
      </c>
      <c r="D33" s="37" t="s">
        <v>18</v>
      </c>
      <c r="E33" s="38" t="s">
        <v>28</v>
      </c>
      <c r="F33" s="37">
        <v>872</v>
      </c>
      <c r="G33" s="39">
        <v>10.96</v>
      </c>
      <c r="H33" s="39">
        <f>Table1[[#This Row],[Units
 Sold]]*Table1[[#This Row],[Price
 Sold]]</f>
        <v>9557.1200000000008</v>
      </c>
      <c r="I33" s="20"/>
      <c r="J33" s="20"/>
      <c r="K33" s="20"/>
      <c r="L33" s="20"/>
      <c r="M33" s="20"/>
      <c r="N33" s="20"/>
    </row>
    <row r="34" spans="1:14" x14ac:dyDescent="0.35">
      <c r="A34" s="36" t="s">
        <v>52</v>
      </c>
      <c r="B34" s="37" t="s">
        <v>23</v>
      </c>
      <c r="C34" s="36" t="s">
        <v>20</v>
      </c>
      <c r="D34" s="37" t="s">
        <v>18</v>
      </c>
      <c r="E34" s="38" t="s">
        <v>21</v>
      </c>
      <c r="F34" s="37">
        <v>435</v>
      </c>
      <c r="G34" s="39">
        <v>14.46</v>
      </c>
      <c r="H34" s="39">
        <f>Table1[[#This Row],[Units
 Sold]]*Table1[[#This Row],[Price
 Sold]]</f>
        <v>6290.1</v>
      </c>
      <c r="I34" s="20"/>
      <c r="J34" s="20"/>
      <c r="K34" s="20"/>
      <c r="L34" s="20"/>
      <c r="M34" s="20"/>
      <c r="N34" s="20"/>
    </row>
    <row r="35" spans="1:14" x14ac:dyDescent="0.35">
      <c r="A35" s="36" t="s">
        <v>57</v>
      </c>
      <c r="B35" s="37" t="s">
        <v>23</v>
      </c>
      <c r="C35" s="36" t="s">
        <v>26</v>
      </c>
      <c r="D35" s="37" t="s">
        <v>27</v>
      </c>
      <c r="E35" s="38" t="s">
        <v>28</v>
      </c>
      <c r="F35" s="37">
        <v>1</v>
      </c>
      <c r="G35" s="39">
        <v>2450</v>
      </c>
      <c r="H35" s="39">
        <f>Table1[[#This Row],[Units
 Sold]]*Table1[[#This Row],[Price
 Sold]]</f>
        <v>2450</v>
      </c>
      <c r="I35" s="20"/>
      <c r="J35" s="20"/>
      <c r="K35" s="20"/>
      <c r="L35" s="20"/>
      <c r="M35" s="20"/>
      <c r="N35" s="20"/>
    </row>
    <row r="36" spans="1:14" x14ac:dyDescent="0.35">
      <c r="A36" s="36" t="s">
        <v>9</v>
      </c>
      <c r="B36" s="37" t="s">
        <v>10</v>
      </c>
      <c r="C36" s="36" t="s">
        <v>11</v>
      </c>
      <c r="D36" s="37" t="s">
        <v>12</v>
      </c>
      <c r="E36" s="38" t="s">
        <v>13</v>
      </c>
      <c r="F36" s="37">
        <v>453</v>
      </c>
      <c r="G36" s="39">
        <v>15</v>
      </c>
      <c r="H36" s="39">
        <f>Table1[[#This Row],[Units
 Sold]]*Table1[[#This Row],[Price
 Sold]]</f>
        <v>6795</v>
      </c>
      <c r="I36" s="20"/>
      <c r="J36" s="20"/>
      <c r="K36" s="20"/>
      <c r="L36" s="20"/>
      <c r="M36" s="20"/>
      <c r="N36" s="20"/>
    </row>
    <row r="37" spans="1:14" x14ac:dyDescent="0.35">
      <c r="A37" s="36" t="s">
        <v>9</v>
      </c>
      <c r="B37" s="37" t="s">
        <v>10</v>
      </c>
      <c r="C37" s="36" t="s">
        <v>14</v>
      </c>
      <c r="D37" s="37" t="s">
        <v>12</v>
      </c>
      <c r="E37" s="38" t="s">
        <v>15</v>
      </c>
      <c r="F37" s="37">
        <v>745</v>
      </c>
      <c r="G37" s="39">
        <v>20</v>
      </c>
      <c r="H37" s="39">
        <f>Table1[[#This Row],[Units
 Sold]]*Table1[[#This Row],[Price
 Sold]]</f>
        <v>14900</v>
      </c>
      <c r="I37" s="20"/>
      <c r="J37" s="20"/>
      <c r="K37" s="20"/>
      <c r="L37" s="20"/>
      <c r="M37" s="20"/>
      <c r="N37" s="20"/>
    </row>
    <row r="38" spans="1:14" x14ac:dyDescent="0.35">
      <c r="A38" s="36" t="s">
        <v>9</v>
      </c>
      <c r="B38" s="37" t="s">
        <v>10</v>
      </c>
      <c r="C38" s="36" t="s">
        <v>16</v>
      </c>
      <c r="D38" s="37" t="s">
        <v>12</v>
      </c>
      <c r="E38" s="38" t="s">
        <v>13</v>
      </c>
      <c r="F38" s="37">
        <v>409</v>
      </c>
      <c r="G38" s="39">
        <v>23.5</v>
      </c>
      <c r="H38" s="39">
        <f>Table1[[#This Row],[Units
 Sold]]*Table1[[#This Row],[Price
 Sold]]</f>
        <v>9611.5</v>
      </c>
      <c r="I38" s="20"/>
      <c r="J38" s="20"/>
      <c r="K38" s="20"/>
      <c r="L38" s="20"/>
      <c r="M38" s="20"/>
      <c r="N38" s="20"/>
    </row>
    <row r="39" spans="1:14" x14ac:dyDescent="0.35">
      <c r="A39" s="36" t="s">
        <v>9</v>
      </c>
      <c r="B39" s="37" t="s">
        <v>10</v>
      </c>
      <c r="C39" s="36" t="s">
        <v>17</v>
      </c>
      <c r="D39" s="37" t="s">
        <v>18</v>
      </c>
      <c r="E39" s="38" t="s">
        <v>19</v>
      </c>
      <c r="F39" s="37">
        <v>744</v>
      </c>
      <c r="G39" s="39">
        <v>12.35</v>
      </c>
      <c r="H39" s="39">
        <f>Table1[[#This Row],[Units
 Sold]]*Table1[[#This Row],[Price
 Sold]]</f>
        <v>9188.4</v>
      </c>
      <c r="I39" s="20"/>
      <c r="J39" s="20"/>
      <c r="K39" s="20"/>
      <c r="L39" s="20"/>
      <c r="M39" s="20"/>
      <c r="N39" s="20"/>
    </row>
    <row r="40" spans="1:14" x14ac:dyDescent="0.35">
      <c r="A40" s="36" t="s">
        <v>9</v>
      </c>
      <c r="B40" s="37" t="s">
        <v>10</v>
      </c>
      <c r="C40" s="36" t="s">
        <v>20</v>
      </c>
      <c r="D40" s="37" t="s">
        <v>18</v>
      </c>
      <c r="E40" s="38" t="s">
        <v>21</v>
      </c>
      <c r="F40" s="37">
        <v>933</v>
      </c>
      <c r="G40" s="39">
        <v>14.46</v>
      </c>
      <c r="H40" s="39">
        <f>Table1[[#This Row],[Units
 Sold]]*Table1[[#This Row],[Price
 Sold]]</f>
        <v>13491.18</v>
      </c>
      <c r="I40" s="20"/>
      <c r="J40" s="20"/>
      <c r="K40" s="20"/>
      <c r="L40" s="20"/>
      <c r="M40" s="20"/>
      <c r="N40" s="20"/>
    </row>
    <row r="41" spans="1:14" x14ac:dyDescent="0.35">
      <c r="A41" s="36" t="s">
        <v>40</v>
      </c>
      <c r="B41" s="37" t="s">
        <v>10</v>
      </c>
      <c r="C41" s="36" t="s">
        <v>11</v>
      </c>
      <c r="D41" s="37" t="s">
        <v>12</v>
      </c>
      <c r="E41" s="38" t="s">
        <v>25</v>
      </c>
      <c r="F41" s="37">
        <v>567</v>
      </c>
      <c r="G41" s="39">
        <v>15</v>
      </c>
      <c r="H41" s="39">
        <f>Table1[[#This Row],[Units
 Sold]]*Table1[[#This Row],[Price
 Sold]]</f>
        <v>8505</v>
      </c>
      <c r="I41" s="20"/>
      <c r="J41" s="20"/>
      <c r="K41" s="20"/>
      <c r="L41" s="20"/>
      <c r="M41" s="20"/>
      <c r="N41" s="20"/>
    </row>
    <row r="42" spans="1:14" x14ac:dyDescent="0.35">
      <c r="A42" s="36" t="s">
        <v>40</v>
      </c>
      <c r="B42" s="37" t="s">
        <v>10</v>
      </c>
      <c r="C42" s="36" t="s">
        <v>14</v>
      </c>
      <c r="D42" s="37" t="s">
        <v>12</v>
      </c>
      <c r="E42" s="38" t="s">
        <v>36</v>
      </c>
      <c r="F42" s="37">
        <v>576</v>
      </c>
      <c r="G42" s="39">
        <v>20</v>
      </c>
      <c r="H42" s="39">
        <f>Table1[[#This Row],[Units
 Sold]]*Table1[[#This Row],[Price
 Sold]]</f>
        <v>11520</v>
      </c>
      <c r="I42" s="20"/>
      <c r="J42" s="20"/>
      <c r="K42" s="20"/>
      <c r="L42" s="20"/>
      <c r="M42" s="20"/>
      <c r="N42" s="20"/>
    </row>
    <row r="43" spans="1:14" x14ac:dyDescent="0.35">
      <c r="A43" s="36" t="s">
        <v>40</v>
      </c>
      <c r="B43" s="37" t="s">
        <v>10</v>
      </c>
      <c r="C43" s="36" t="s">
        <v>16</v>
      </c>
      <c r="D43" s="37" t="s">
        <v>12</v>
      </c>
      <c r="E43" s="38" t="s">
        <v>36</v>
      </c>
      <c r="F43" s="37">
        <v>876</v>
      </c>
      <c r="G43" s="39">
        <v>23.5</v>
      </c>
      <c r="H43" s="39">
        <f>Table1[[#This Row],[Units
 Sold]]*Table1[[#This Row],[Price
 Sold]]</f>
        <v>20586</v>
      </c>
      <c r="I43" s="20"/>
      <c r="J43" s="20"/>
      <c r="K43" s="20"/>
      <c r="L43" s="20"/>
      <c r="M43" s="20"/>
      <c r="N43" s="20"/>
    </row>
    <row r="44" spans="1:14" x14ac:dyDescent="0.35">
      <c r="A44" s="36" t="s">
        <v>40</v>
      </c>
      <c r="B44" s="37" t="s">
        <v>10</v>
      </c>
      <c r="C44" s="36" t="s">
        <v>35</v>
      </c>
      <c r="D44" s="37" t="s">
        <v>27</v>
      </c>
      <c r="E44" s="38" t="s">
        <v>37</v>
      </c>
      <c r="F44" s="37">
        <v>2</v>
      </c>
      <c r="G44" s="39">
        <v>1300</v>
      </c>
      <c r="H44" s="39">
        <f>Table1[[#This Row],[Units
 Sold]]*Table1[[#This Row],[Price
 Sold]]</f>
        <v>2600</v>
      </c>
      <c r="I44" s="20"/>
      <c r="J44" s="20"/>
      <c r="K44" s="20"/>
      <c r="L44" s="20"/>
      <c r="M44" s="20"/>
      <c r="N44" s="20"/>
    </row>
    <row r="45" spans="1:14" x14ac:dyDescent="0.35">
      <c r="A45" s="36" t="s">
        <v>40</v>
      </c>
      <c r="B45" s="37" t="s">
        <v>10</v>
      </c>
      <c r="C45" s="36" t="s">
        <v>41</v>
      </c>
      <c r="D45" s="37" t="s">
        <v>27</v>
      </c>
      <c r="E45" s="38" t="s">
        <v>19</v>
      </c>
      <c r="F45" s="37">
        <v>2</v>
      </c>
      <c r="G45" s="39">
        <v>3120</v>
      </c>
      <c r="H45" s="39">
        <f>Table1[[#This Row],[Units
 Sold]]*Table1[[#This Row],[Price
 Sold]]</f>
        <v>6240</v>
      </c>
      <c r="I45" s="20"/>
      <c r="J45" s="20"/>
      <c r="K45" s="20"/>
      <c r="L45" s="20"/>
      <c r="M45" s="20"/>
      <c r="N45" s="20"/>
    </row>
    <row r="46" spans="1:14" x14ac:dyDescent="0.35">
      <c r="A46" s="36" t="s">
        <v>40</v>
      </c>
      <c r="B46" s="37" t="s">
        <v>10</v>
      </c>
      <c r="C46" s="36" t="s">
        <v>39</v>
      </c>
      <c r="D46" s="37" t="s">
        <v>18</v>
      </c>
      <c r="E46" s="38" t="s">
        <v>31</v>
      </c>
      <c r="F46" s="37">
        <v>453</v>
      </c>
      <c r="G46" s="39">
        <v>15.78</v>
      </c>
      <c r="H46" s="39">
        <f>Table1[[#This Row],[Units
 Sold]]*Table1[[#This Row],[Price
 Sold]]</f>
        <v>7148.34</v>
      </c>
      <c r="I46" s="20"/>
      <c r="J46" s="20"/>
      <c r="K46" s="20"/>
      <c r="L46" s="20"/>
      <c r="M46" s="20"/>
      <c r="N46" s="20"/>
    </row>
    <row r="47" spans="1:14" x14ac:dyDescent="0.35">
      <c r="A47" s="36" t="s">
        <v>59</v>
      </c>
      <c r="B47" s="37" t="s">
        <v>10</v>
      </c>
      <c r="C47" s="36" t="s">
        <v>11</v>
      </c>
      <c r="D47" s="37" t="s">
        <v>12</v>
      </c>
      <c r="E47" s="38" t="s">
        <v>45</v>
      </c>
      <c r="F47" s="37">
        <v>375</v>
      </c>
      <c r="G47" s="39">
        <v>15</v>
      </c>
      <c r="H47" s="39">
        <f>Table1[[#This Row],[Units
 Sold]]*Table1[[#This Row],[Price
 Sold]]</f>
        <v>5625</v>
      </c>
      <c r="I47" s="20"/>
      <c r="J47" s="20"/>
      <c r="K47" s="20"/>
      <c r="L47" s="20"/>
      <c r="M47" s="20"/>
      <c r="N47" s="20"/>
    </row>
    <row r="48" spans="1:14" x14ac:dyDescent="0.35">
      <c r="A48" s="36" t="s">
        <v>59</v>
      </c>
      <c r="B48" s="37" t="s">
        <v>10</v>
      </c>
      <c r="C48" s="36" t="s">
        <v>14</v>
      </c>
      <c r="D48" s="37" t="s">
        <v>12</v>
      </c>
      <c r="E48" s="38" t="s">
        <v>21</v>
      </c>
      <c r="F48" s="37">
        <v>354</v>
      </c>
      <c r="G48" s="39">
        <v>20</v>
      </c>
      <c r="H48" s="39">
        <f>Table1[[#This Row],[Units
 Sold]]*Table1[[#This Row],[Price
 Sold]]</f>
        <v>7080</v>
      </c>
      <c r="I48" s="20"/>
      <c r="J48" s="20"/>
      <c r="K48" s="20"/>
      <c r="L48" s="20"/>
      <c r="M48" s="20"/>
      <c r="N48" s="20"/>
    </row>
    <row r="49" spans="1:14" x14ac:dyDescent="0.35">
      <c r="A49" s="36" t="s">
        <v>59</v>
      </c>
      <c r="B49" s="37" t="s">
        <v>10</v>
      </c>
      <c r="C49" s="36" t="s">
        <v>16</v>
      </c>
      <c r="D49" s="37" t="s">
        <v>12</v>
      </c>
      <c r="E49" s="38" t="s">
        <v>45</v>
      </c>
      <c r="F49" s="37">
        <v>596</v>
      </c>
      <c r="G49" s="39">
        <v>23.5</v>
      </c>
      <c r="H49" s="39">
        <f>Table1[[#This Row],[Units
 Sold]]*Table1[[#This Row],[Price
 Sold]]</f>
        <v>14006</v>
      </c>
      <c r="I49" s="20"/>
      <c r="J49" s="20"/>
      <c r="K49" s="20"/>
      <c r="L49" s="20"/>
      <c r="M49" s="20"/>
      <c r="N49" s="20"/>
    </row>
    <row r="50" spans="1:14" x14ac:dyDescent="0.35">
      <c r="A50" s="36" t="s">
        <v>59</v>
      </c>
      <c r="B50" s="37" t="s">
        <v>10</v>
      </c>
      <c r="C50" s="36" t="s">
        <v>60</v>
      </c>
      <c r="D50" s="37" t="s">
        <v>27</v>
      </c>
      <c r="E50" s="38" t="s">
        <v>24</v>
      </c>
      <c r="F50" s="37">
        <v>3</v>
      </c>
      <c r="G50" s="39">
        <v>2000</v>
      </c>
      <c r="H50" s="39">
        <f>Table1[[#This Row],[Units
 Sold]]*Table1[[#This Row],[Price
 Sold]]</f>
        <v>6000</v>
      </c>
      <c r="I50" s="20"/>
      <c r="J50" s="20"/>
      <c r="K50" s="20"/>
      <c r="L50" s="20"/>
      <c r="M50" s="20"/>
      <c r="N50" s="20"/>
    </row>
    <row r="51" spans="1:14" x14ac:dyDescent="0.35">
      <c r="A51" s="36" t="s">
        <v>59</v>
      </c>
      <c r="B51" s="37" t="s">
        <v>10</v>
      </c>
      <c r="C51" s="36" t="s">
        <v>48</v>
      </c>
      <c r="D51" s="37" t="s">
        <v>27</v>
      </c>
      <c r="E51" s="38" t="s">
        <v>15</v>
      </c>
      <c r="F51" s="37">
        <v>3</v>
      </c>
      <c r="G51" s="39">
        <v>550</v>
      </c>
      <c r="H51" s="39">
        <f>Table1[[#This Row],[Units
 Sold]]*Table1[[#This Row],[Price
 Sold]]</f>
        <v>1650</v>
      </c>
      <c r="I51" s="20"/>
      <c r="J51" s="20"/>
      <c r="K51" s="20"/>
      <c r="L51" s="20"/>
      <c r="M51" s="20"/>
      <c r="N51" s="20"/>
    </row>
    <row r="52" spans="1:14" x14ac:dyDescent="0.35">
      <c r="A52" s="36" t="s">
        <v>32</v>
      </c>
      <c r="B52" s="37" t="s">
        <v>33</v>
      </c>
      <c r="C52" s="36" t="s">
        <v>11</v>
      </c>
      <c r="D52" s="37" t="s">
        <v>12</v>
      </c>
      <c r="E52" s="38" t="s">
        <v>34</v>
      </c>
      <c r="F52" s="37">
        <v>954</v>
      </c>
      <c r="G52" s="39">
        <v>15</v>
      </c>
      <c r="H52" s="39">
        <f>Table1[[#This Row],[Units
 Sold]]*Table1[[#This Row],[Price
 Sold]]</f>
        <v>14310</v>
      </c>
      <c r="I52" s="20"/>
      <c r="J52" s="20"/>
      <c r="K52" s="20"/>
      <c r="L52" s="20"/>
      <c r="M52" s="20"/>
      <c r="N52" s="20"/>
    </row>
    <row r="53" spans="1:14" x14ac:dyDescent="0.35">
      <c r="A53" s="36" t="s">
        <v>32</v>
      </c>
      <c r="B53" s="37" t="s">
        <v>33</v>
      </c>
      <c r="C53" s="36" t="s">
        <v>14</v>
      </c>
      <c r="D53" s="37" t="s">
        <v>12</v>
      </c>
      <c r="E53" s="38" t="s">
        <v>21</v>
      </c>
      <c r="F53" s="37">
        <v>890</v>
      </c>
      <c r="G53" s="39">
        <v>20</v>
      </c>
      <c r="H53" s="39">
        <f>Table1[[#This Row],[Units
 Sold]]*Table1[[#This Row],[Price
 Sold]]</f>
        <v>17800</v>
      </c>
      <c r="I53" s="20"/>
      <c r="J53" s="20"/>
      <c r="K53" s="20"/>
      <c r="L53" s="20"/>
      <c r="M53" s="20"/>
      <c r="N53" s="20"/>
    </row>
    <row r="54" spans="1:14" x14ac:dyDescent="0.35">
      <c r="A54" s="36" t="s">
        <v>32</v>
      </c>
      <c r="B54" s="37" t="s">
        <v>33</v>
      </c>
      <c r="C54" s="36" t="s">
        <v>16</v>
      </c>
      <c r="D54" s="37" t="s">
        <v>12</v>
      </c>
      <c r="E54" s="38" t="s">
        <v>19</v>
      </c>
      <c r="F54" s="37">
        <v>201</v>
      </c>
      <c r="G54" s="39">
        <v>23.5</v>
      </c>
      <c r="H54" s="39">
        <f>Table1[[#This Row],[Units
 Sold]]*Table1[[#This Row],[Price
 Sold]]</f>
        <v>4723.5</v>
      </c>
      <c r="I54" s="20"/>
      <c r="J54" s="20"/>
      <c r="K54" s="20"/>
      <c r="L54" s="20"/>
      <c r="M54" s="20"/>
      <c r="N54" s="20"/>
    </row>
    <row r="55" spans="1:14" x14ac:dyDescent="0.35">
      <c r="A55" s="36" t="s">
        <v>32</v>
      </c>
      <c r="B55" s="37" t="s">
        <v>33</v>
      </c>
      <c r="C55" s="36" t="s">
        <v>35</v>
      </c>
      <c r="D55" s="37" t="s">
        <v>27</v>
      </c>
      <c r="E55" s="38" t="s">
        <v>36</v>
      </c>
      <c r="F55" s="37">
        <v>3</v>
      </c>
      <c r="G55" s="39">
        <v>1300</v>
      </c>
      <c r="H55" s="39">
        <f>Table1[[#This Row],[Units
 Sold]]*Table1[[#This Row],[Price
 Sold]]</f>
        <v>3900</v>
      </c>
      <c r="I55" s="20"/>
      <c r="J55" s="20"/>
      <c r="K55" s="20"/>
      <c r="L55" s="20"/>
      <c r="M55" s="20"/>
      <c r="N55" s="20"/>
    </row>
    <row r="56" spans="1:14" x14ac:dyDescent="0.35">
      <c r="A56" s="36" t="s">
        <v>32</v>
      </c>
      <c r="B56" s="37" t="s">
        <v>33</v>
      </c>
      <c r="C56" s="36" t="s">
        <v>17</v>
      </c>
      <c r="D56" s="37" t="s">
        <v>18</v>
      </c>
      <c r="E56" s="38" t="s">
        <v>37</v>
      </c>
      <c r="F56" s="37">
        <v>876</v>
      </c>
      <c r="G56" s="39">
        <v>12.35</v>
      </c>
      <c r="H56" s="39">
        <f>Table1[[#This Row],[Units
 Sold]]*Table1[[#This Row],[Price
 Sold]]</f>
        <v>10818.6</v>
      </c>
      <c r="I56" s="20"/>
      <c r="J56" s="20"/>
      <c r="K56" s="20"/>
      <c r="L56" s="20"/>
      <c r="M56" s="20"/>
      <c r="N56" s="20"/>
    </row>
    <row r="57" spans="1:14" x14ac:dyDescent="0.35">
      <c r="A57" s="36" t="s">
        <v>32</v>
      </c>
      <c r="B57" s="37" t="s">
        <v>33</v>
      </c>
      <c r="C57" s="36" t="s">
        <v>38</v>
      </c>
      <c r="D57" s="37" t="s">
        <v>18</v>
      </c>
      <c r="E57" s="38" t="s">
        <v>28</v>
      </c>
      <c r="F57" s="37">
        <v>120</v>
      </c>
      <c r="G57" s="39">
        <v>13.23</v>
      </c>
      <c r="H57" s="39">
        <f>Table1[[#This Row],[Units
 Sold]]*Table1[[#This Row],[Price
 Sold]]</f>
        <v>1587.6000000000001</v>
      </c>
      <c r="I57" s="20"/>
      <c r="J57" s="20"/>
      <c r="K57" s="20"/>
      <c r="L57" s="20"/>
      <c r="M57" s="20"/>
      <c r="N57" s="20"/>
    </row>
    <row r="58" spans="1:14" x14ac:dyDescent="0.35">
      <c r="A58" s="36" t="s">
        <v>32</v>
      </c>
      <c r="B58" s="37" t="s">
        <v>33</v>
      </c>
      <c r="C58" s="36" t="s">
        <v>39</v>
      </c>
      <c r="D58" s="37" t="s">
        <v>18</v>
      </c>
      <c r="E58" s="38" t="s">
        <v>28</v>
      </c>
      <c r="F58" s="37">
        <v>120</v>
      </c>
      <c r="G58" s="39">
        <v>15.78</v>
      </c>
      <c r="H58" s="39">
        <f>Table1[[#This Row],[Units
 Sold]]*Table1[[#This Row],[Price
 Sold]]</f>
        <v>1893.6</v>
      </c>
      <c r="I58" s="20"/>
      <c r="J58" s="20"/>
      <c r="K58" s="20"/>
      <c r="L58" s="20"/>
      <c r="M58" s="20"/>
      <c r="N58" s="20"/>
    </row>
    <row r="59" spans="1:14" x14ac:dyDescent="0.35">
      <c r="A59" s="36" t="s">
        <v>50</v>
      </c>
      <c r="B59" s="37" t="s">
        <v>33</v>
      </c>
      <c r="C59" s="36" t="s">
        <v>11</v>
      </c>
      <c r="D59" s="37" t="s">
        <v>12</v>
      </c>
      <c r="E59" s="38" t="s">
        <v>31</v>
      </c>
      <c r="F59" s="37">
        <v>574</v>
      </c>
      <c r="G59" s="39">
        <v>15</v>
      </c>
      <c r="H59" s="39">
        <f>Table1[[#This Row],[Units
 Sold]]*Table1[[#This Row],[Price
 Sold]]</f>
        <v>8610</v>
      </c>
      <c r="I59" s="20"/>
      <c r="J59" s="20"/>
      <c r="K59" s="20"/>
      <c r="L59" s="20"/>
      <c r="M59" s="20"/>
      <c r="N59" s="20"/>
    </row>
    <row r="60" spans="1:14" x14ac:dyDescent="0.35">
      <c r="A60" s="36" t="s">
        <v>50</v>
      </c>
      <c r="B60" s="37" t="s">
        <v>33</v>
      </c>
      <c r="C60" s="36" t="s">
        <v>14</v>
      </c>
      <c r="D60" s="37" t="s">
        <v>12</v>
      </c>
      <c r="E60" s="38" t="s">
        <v>13</v>
      </c>
      <c r="F60" s="37">
        <v>374</v>
      </c>
      <c r="G60" s="39">
        <v>20</v>
      </c>
      <c r="H60" s="39">
        <f>Table1[[#This Row],[Units
 Sold]]*Table1[[#This Row],[Price
 Sold]]</f>
        <v>7480</v>
      </c>
      <c r="I60" s="20"/>
      <c r="J60" s="20"/>
      <c r="K60" s="20"/>
      <c r="L60" s="20"/>
      <c r="M60" s="20"/>
      <c r="N60" s="20"/>
    </row>
    <row r="61" spans="1:14" x14ac:dyDescent="0.35">
      <c r="A61" s="36" t="s">
        <v>50</v>
      </c>
      <c r="B61" s="37" t="s">
        <v>33</v>
      </c>
      <c r="C61" s="36" t="s">
        <v>16</v>
      </c>
      <c r="D61" s="37" t="s">
        <v>12</v>
      </c>
      <c r="E61" s="38" t="s">
        <v>36</v>
      </c>
      <c r="F61" s="37">
        <v>687</v>
      </c>
      <c r="G61" s="39">
        <v>23.5</v>
      </c>
      <c r="H61" s="39">
        <f>Table1[[#This Row],[Units
 Sold]]*Table1[[#This Row],[Price
 Sold]]</f>
        <v>16144.5</v>
      </c>
      <c r="I61" s="20"/>
      <c r="J61" s="20"/>
      <c r="K61" s="20"/>
      <c r="L61" s="20"/>
      <c r="M61" s="20"/>
      <c r="N61" s="20"/>
    </row>
    <row r="62" spans="1:14" x14ac:dyDescent="0.35">
      <c r="A62" s="36" t="s">
        <v>50</v>
      </c>
      <c r="B62" s="37" t="s">
        <v>33</v>
      </c>
      <c r="C62" s="36" t="s">
        <v>41</v>
      </c>
      <c r="D62" s="37" t="s">
        <v>27</v>
      </c>
      <c r="E62" s="38" t="s">
        <v>21</v>
      </c>
      <c r="F62" s="37">
        <v>4</v>
      </c>
      <c r="G62" s="39">
        <v>3120</v>
      </c>
      <c r="H62" s="39">
        <f>Table1[[#This Row],[Units
 Sold]]*Table1[[#This Row],[Price
 Sold]]</f>
        <v>12480</v>
      </c>
      <c r="I62" s="20"/>
      <c r="J62" s="20"/>
      <c r="K62" s="20"/>
      <c r="L62" s="20"/>
      <c r="M62" s="20"/>
      <c r="N62" s="20"/>
    </row>
    <row r="63" spans="1:14" x14ac:dyDescent="0.35">
      <c r="A63" s="36" t="s">
        <v>50</v>
      </c>
      <c r="B63" s="37" t="s">
        <v>33</v>
      </c>
      <c r="C63" s="36" t="s">
        <v>38</v>
      </c>
      <c r="D63" s="37" t="s">
        <v>18</v>
      </c>
      <c r="E63" s="38" t="s">
        <v>19</v>
      </c>
      <c r="F63" s="37">
        <v>345</v>
      </c>
      <c r="G63" s="39">
        <v>13.23</v>
      </c>
      <c r="H63" s="39">
        <f>Table1[[#This Row],[Units
 Sold]]*Table1[[#This Row],[Price
 Sold]]</f>
        <v>4564.3500000000004</v>
      </c>
      <c r="I63" s="20"/>
      <c r="J63" s="20"/>
      <c r="K63" s="20"/>
      <c r="L63" s="20"/>
      <c r="M63" s="20"/>
      <c r="N63" s="20"/>
    </row>
    <row r="64" spans="1:14" x14ac:dyDescent="0.35">
      <c r="A64" s="36" t="s">
        <v>55</v>
      </c>
      <c r="B64" s="37" t="s">
        <v>33</v>
      </c>
      <c r="C64" s="36" t="s">
        <v>11</v>
      </c>
      <c r="D64" s="37" t="s">
        <v>12</v>
      </c>
      <c r="E64" s="38" t="s">
        <v>45</v>
      </c>
      <c r="F64" s="37">
        <v>390</v>
      </c>
      <c r="G64" s="39">
        <v>15</v>
      </c>
      <c r="H64" s="39">
        <f>Table1[[#This Row],[Units
 Sold]]*Table1[[#This Row],[Price
 Sold]]</f>
        <v>5850</v>
      </c>
      <c r="I64" s="20"/>
      <c r="J64" s="20"/>
      <c r="K64" s="20"/>
      <c r="L64" s="20"/>
      <c r="M64" s="20"/>
      <c r="N64" s="20"/>
    </row>
    <row r="65" spans="1:14" x14ac:dyDescent="0.35">
      <c r="A65" s="36" t="s">
        <v>55</v>
      </c>
      <c r="B65" s="37" t="s">
        <v>33</v>
      </c>
      <c r="C65" s="36" t="s">
        <v>14</v>
      </c>
      <c r="D65" s="37" t="s">
        <v>12</v>
      </c>
      <c r="E65" s="38" t="s">
        <v>34</v>
      </c>
      <c r="F65" s="37">
        <v>685</v>
      </c>
      <c r="G65" s="39">
        <v>20</v>
      </c>
      <c r="H65" s="39">
        <f>Table1[[#This Row],[Units
 Sold]]*Table1[[#This Row],[Price
 Sold]]</f>
        <v>13700</v>
      </c>
      <c r="I65" s="20"/>
      <c r="J65" s="20"/>
      <c r="K65" s="20"/>
      <c r="L65" s="20"/>
      <c r="M65" s="20"/>
      <c r="N65" s="20"/>
    </row>
    <row r="66" spans="1:14" x14ac:dyDescent="0.35">
      <c r="A66" s="36" t="s">
        <v>55</v>
      </c>
      <c r="B66" s="37" t="s">
        <v>33</v>
      </c>
      <c r="C66" s="36" t="s">
        <v>16</v>
      </c>
      <c r="D66" s="37" t="s">
        <v>12</v>
      </c>
      <c r="E66" s="38" t="s">
        <v>19</v>
      </c>
      <c r="F66" s="37">
        <v>740</v>
      </c>
      <c r="G66" s="39">
        <v>23.5</v>
      </c>
      <c r="H66" s="39">
        <f>Table1[[#This Row],[Units
 Sold]]*Table1[[#This Row],[Price
 Sold]]</f>
        <v>17390</v>
      </c>
      <c r="I66" s="20"/>
      <c r="J66" s="20"/>
      <c r="K66" s="20"/>
      <c r="L66" s="20"/>
      <c r="M66" s="20"/>
      <c r="N66" s="20"/>
    </row>
    <row r="67" spans="1:14" x14ac:dyDescent="0.35">
      <c r="A67" s="36" t="s">
        <v>55</v>
      </c>
      <c r="B67" s="37" t="s">
        <v>33</v>
      </c>
      <c r="C67" s="36" t="s">
        <v>26</v>
      </c>
      <c r="D67" s="37" t="s">
        <v>27</v>
      </c>
      <c r="E67" s="38" t="s">
        <v>34</v>
      </c>
      <c r="F67" s="37">
        <v>2</v>
      </c>
      <c r="G67" s="39">
        <v>2450</v>
      </c>
      <c r="H67" s="39">
        <f>Table1[[#This Row],[Units
 Sold]]*Table1[[#This Row],[Price
 Sold]]</f>
        <v>4900</v>
      </c>
      <c r="I67" s="20"/>
      <c r="J67" s="20"/>
      <c r="K67" s="20"/>
      <c r="L67" s="20"/>
      <c r="M67" s="20"/>
      <c r="N67" s="20"/>
    </row>
    <row r="68" spans="1:14" x14ac:dyDescent="0.35">
      <c r="A68" s="36" t="s">
        <v>55</v>
      </c>
      <c r="B68" s="37" t="s">
        <v>33</v>
      </c>
      <c r="C68" s="36" t="s">
        <v>56</v>
      </c>
      <c r="D68" s="37" t="s">
        <v>18</v>
      </c>
      <c r="E68" s="38" t="s">
        <v>31</v>
      </c>
      <c r="F68" s="37">
        <v>999</v>
      </c>
      <c r="G68" s="39">
        <v>12.9</v>
      </c>
      <c r="H68" s="39">
        <f>Table1[[#This Row],[Units
 Sold]]*Table1[[#This Row],[Price
 Sold]]</f>
        <v>12887.1</v>
      </c>
      <c r="I68" s="20"/>
      <c r="J68" s="20"/>
      <c r="K68" s="20"/>
      <c r="L68" s="20"/>
      <c r="M68" s="20"/>
      <c r="N68" s="20"/>
    </row>
    <row r="69" spans="1:14" x14ac:dyDescent="0.35">
      <c r="A69" s="36" t="s">
        <v>46</v>
      </c>
      <c r="B69" s="37" t="s">
        <v>47</v>
      </c>
      <c r="C69" s="36" t="s">
        <v>11</v>
      </c>
      <c r="D69" s="37" t="s">
        <v>12</v>
      </c>
      <c r="E69" s="38" t="s">
        <v>37</v>
      </c>
      <c r="F69" s="37">
        <v>1548</v>
      </c>
      <c r="G69" s="39">
        <v>15</v>
      </c>
      <c r="H69" s="39">
        <f>Table1[[#This Row],[Units
 Sold]]*Table1[[#This Row],[Price
 Sold]]</f>
        <v>23220</v>
      </c>
      <c r="I69" s="20"/>
      <c r="J69" s="20"/>
      <c r="K69" s="20"/>
      <c r="L69" s="20"/>
      <c r="M69" s="20"/>
      <c r="N69" s="20"/>
    </row>
    <row r="70" spans="1:14" x14ac:dyDescent="0.35">
      <c r="A70" s="36" t="s">
        <v>46</v>
      </c>
      <c r="B70" s="37" t="s">
        <v>47</v>
      </c>
      <c r="C70" s="36" t="s">
        <v>11</v>
      </c>
      <c r="D70" s="37" t="s">
        <v>12</v>
      </c>
      <c r="E70" s="38" t="s">
        <v>15</v>
      </c>
      <c r="F70" s="37">
        <v>978</v>
      </c>
      <c r="G70" s="39">
        <v>15</v>
      </c>
      <c r="H70" s="39">
        <f>Table1[[#This Row],[Units
 Sold]]*Table1[[#This Row],[Price
 Sold]]</f>
        <v>14670</v>
      </c>
      <c r="I70" s="20"/>
      <c r="J70" s="20"/>
      <c r="K70" s="20"/>
      <c r="L70" s="20"/>
      <c r="M70" s="20"/>
      <c r="N70" s="20"/>
    </row>
    <row r="71" spans="1:14" x14ac:dyDescent="0.35">
      <c r="A71" s="36" t="s">
        <v>46</v>
      </c>
      <c r="B71" s="37" t="s">
        <v>47</v>
      </c>
      <c r="C71" s="36" t="s">
        <v>14</v>
      </c>
      <c r="D71" s="37" t="s">
        <v>12</v>
      </c>
      <c r="E71" s="38" t="s">
        <v>25</v>
      </c>
      <c r="F71" s="37">
        <v>365</v>
      </c>
      <c r="G71" s="39">
        <v>20</v>
      </c>
      <c r="H71" s="39">
        <f>Table1[[#This Row],[Units
 Sold]]*Table1[[#This Row],[Price
 Sold]]</f>
        <v>7300</v>
      </c>
      <c r="I71" s="20"/>
      <c r="J71" s="20"/>
      <c r="K71" s="20"/>
      <c r="L71" s="20"/>
      <c r="M71" s="20"/>
      <c r="N71" s="20"/>
    </row>
    <row r="72" spans="1:14" x14ac:dyDescent="0.35">
      <c r="A72" s="36" t="s">
        <v>46</v>
      </c>
      <c r="B72" s="37" t="s">
        <v>47</v>
      </c>
      <c r="C72" s="36" t="s">
        <v>16</v>
      </c>
      <c r="D72" s="37" t="s">
        <v>12</v>
      </c>
      <c r="E72" s="38" t="s">
        <v>25</v>
      </c>
      <c r="F72" s="37">
        <v>885</v>
      </c>
      <c r="G72" s="39">
        <v>23.5</v>
      </c>
      <c r="H72" s="39">
        <f>Table1[[#This Row],[Units
 Sold]]*Table1[[#This Row],[Price
 Sold]]</f>
        <v>20797.5</v>
      </c>
      <c r="I72" s="20"/>
      <c r="J72" s="20"/>
      <c r="K72" s="20"/>
      <c r="L72" s="20"/>
      <c r="M72" s="20"/>
      <c r="N72" s="20"/>
    </row>
    <row r="73" spans="1:14" x14ac:dyDescent="0.35">
      <c r="A73" s="36" t="s">
        <v>46</v>
      </c>
      <c r="B73" s="37" t="s">
        <v>47</v>
      </c>
      <c r="C73" s="36" t="s">
        <v>48</v>
      </c>
      <c r="D73" s="37" t="s">
        <v>27</v>
      </c>
      <c r="E73" s="38" t="s">
        <v>25</v>
      </c>
      <c r="F73" s="37">
        <v>2</v>
      </c>
      <c r="G73" s="39">
        <v>550</v>
      </c>
      <c r="H73" s="39">
        <f>Table1[[#This Row],[Units
 Sold]]*Table1[[#This Row],[Price
 Sold]]</f>
        <v>1100</v>
      </c>
      <c r="I73" s="20"/>
      <c r="J73" s="20"/>
      <c r="K73" s="20"/>
      <c r="L73" s="20"/>
      <c r="M73" s="20"/>
      <c r="N73" s="20"/>
    </row>
    <row r="74" spans="1:14" x14ac:dyDescent="0.35">
      <c r="A74" s="36" t="s">
        <v>46</v>
      </c>
      <c r="B74" s="37" t="s">
        <v>47</v>
      </c>
      <c r="C74" s="36" t="s">
        <v>38</v>
      </c>
      <c r="D74" s="37" t="s">
        <v>18</v>
      </c>
      <c r="E74" s="38" t="s">
        <v>45</v>
      </c>
      <c r="F74" s="37">
        <v>876</v>
      </c>
      <c r="G74" s="39">
        <v>13.23</v>
      </c>
      <c r="H74" s="39">
        <f>Table1[[#This Row],[Units
 Sold]]*Table1[[#This Row],[Price
 Sold]]</f>
        <v>11589.48</v>
      </c>
      <c r="I74" s="20"/>
      <c r="J74" s="20"/>
      <c r="K74" s="20"/>
      <c r="L74" s="20"/>
      <c r="M74" s="20"/>
      <c r="N74" s="20"/>
    </row>
    <row r="75" spans="1:14" x14ac:dyDescent="0.35">
      <c r="A75" s="36" t="s">
        <v>46</v>
      </c>
      <c r="B75" s="37" t="s">
        <v>47</v>
      </c>
      <c r="C75" s="36" t="s">
        <v>49</v>
      </c>
      <c r="D75" s="37" t="s">
        <v>18</v>
      </c>
      <c r="E75" s="38" t="s">
        <v>19</v>
      </c>
      <c r="F75" s="37">
        <v>576</v>
      </c>
      <c r="G75" s="39">
        <v>13.67</v>
      </c>
      <c r="H75" s="39">
        <f>Table1[[#This Row],[Units
 Sold]]*Table1[[#This Row],[Price
 Sold]]</f>
        <v>7873.92</v>
      </c>
      <c r="I75" s="20"/>
      <c r="J75" s="20"/>
      <c r="K75" s="20"/>
      <c r="L75" s="20"/>
      <c r="M75" s="20"/>
      <c r="N75" s="20"/>
    </row>
    <row r="76" spans="1:14" x14ac:dyDescent="0.35">
      <c r="A76" s="36" t="s">
        <v>53</v>
      </c>
      <c r="B76" s="37" t="s">
        <v>47</v>
      </c>
      <c r="C76" s="36" t="s">
        <v>11</v>
      </c>
      <c r="D76" s="37" t="s">
        <v>12</v>
      </c>
      <c r="E76" s="38" t="s">
        <v>34</v>
      </c>
      <c r="F76" s="37">
        <v>356</v>
      </c>
      <c r="G76" s="39">
        <v>15</v>
      </c>
      <c r="H76" s="39">
        <f>Table1[[#This Row],[Units
 Sold]]*Table1[[#This Row],[Price
 Sold]]</f>
        <v>5340</v>
      </c>
      <c r="I76" s="20"/>
      <c r="J76" s="20"/>
      <c r="K76" s="20"/>
      <c r="L76" s="20"/>
      <c r="M76" s="20"/>
      <c r="N76" s="20"/>
    </row>
    <row r="77" spans="1:14" x14ac:dyDescent="0.35">
      <c r="A77" s="36" t="s">
        <v>53</v>
      </c>
      <c r="B77" s="37" t="s">
        <v>47</v>
      </c>
      <c r="C77" s="36" t="s">
        <v>14</v>
      </c>
      <c r="D77" s="37" t="s">
        <v>12</v>
      </c>
      <c r="E77" s="38" t="s">
        <v>13</v>
      </c>
      <c r="F77" s="37">
        <v>364</v>
      </c>
      <c r="G77" s="39">
        <v>20</v>
      </c>
      <c r="H77" s="39">
        <f>Table1[[#This Row],[Units
 Sold]]*Table1[[#This Row],[Price
 Sold]]</f>
        <v>7280</v>
      </c>
      <c r="I77" s="20"/>
      <c r="J77" s="20"/>
      <c r="K77" s="20"/>
      <c r="L77" s="20"/>
      <c r="M77" s="20"/>
      <c r="N77" s="20"/>
    </row>
    <row r="78" spans="1:14" x14ac:dyDescent="0.35">
      <c r="A78" s="36" t="s">
        <v>53</v>
      </c>
      <c r="B78" s="37" t="s">
        <v>47</v>
      </c>
      <c r="C78" s="36" t="s">
        <v>16</v>
      </c>
      <c r="D78" s="37" t="s">
        <v>12</v>
      </c>
      <c r="E78" s="38" t="s">
        <v>21</v>
      </c>
      <c r="F78" s="37">
        <v>124</v>
      </c>
      <c r="G78" s="39">
        <v>23.5</v>
      </c>
      <c r="H78" s="39">
        <f>Table1[[#This Row],[Units
 Sold]]*Table1[[#This Row],[Price
 Sold]]</f>
        <v>2914</v>
      </c>
      <c r="I78" s="20"/>
      <c r="J78" s="20"/>
      <c r="K78" s="20"/>
      <c r="L78" s="20"/>
      <c r="M78" s="20"/>
      <c r="N78" s="20"/>
    </row>
    <row r="79" spans="1:14" x14ac:dyDescent="0.35">
      <c r="A79" s="36" t="s">
        <v>53</v>
      </c>
      <c r="B79" s="37" t="s">
        <v>47</v>
      </c>
      <c r="C79" s="36" t="s">
        <v>54</v>
      </c>
      <c r="D79" s="37" t="s">
        <v>18</v>
      </c>
      <c r="E79" s="38" t="s">
        <v>24</v>
      </c>
      <c r="F79" s="37">
        <v>805</v>
      </c>
      <c r="G79" s="39">
        <v>11.78</v>
      </c>
      <c r="H79" s="39">
        <f>Table1[[#This Row],[Units
 Sold]]*Table1[[#This Row],[Price
 Sold]]</f>
        <v>9482.9</v>
      </c>
      <c r="I79" s="20"/>
      <c r="J79" s="20"/>
      <c r="K79" s="20"/>
      <c r="L79" s="20"/>
      <c r="M79" s="20"/>
      <c r="N79" s="20"/>
    </row>
    <row r="80" spans="1:14" x14ac:dyDescent="0.35">
      <c r="A80" s="36" t="s">
        <v>58</v>
      </c>
      <c r="B80" s="37" t="s">
        <v>47</v>
      </c>
      <c r="C80" s="36" t="s">
        <v>11</v>
      </c>
      <c r="D80" s="37" t="s">
        <v>12</v>
      </c>
      <c r="E80" s="38" t="s">
        <v>45</v>
      </c>
      <c r="F80" s="37">
        <v>734</v>
      </c>
      <c r="G80" s="39">
        <v>15</v>
      </c>
      <c r="H80" s="39">
        <f>Table1[[#This Row],[Units
 Sold]]*Table1[[#This Row],[Price
 Sold]]</f>
        <v>11010</v>
      </c>
      <c r="I80" s="20"/>
      <c r="J80" s="20"/>
      <c r="K80" s="20"/>
      <c r="L80" s="20"/>
      <c r="M80" s="20"/>
      <c r="N80" s="20"/>
    </row>
    <row r="81" spans="1:14" x14ac:dyDescent="0.35">
      <c r="A81" s="36" t="s">
        <v>58</v>
      </c>
      <c r="B81" s="37" t="s">
        <v>47</v>
      </c>
      <c r="C81" s="36" t="s">
        <v>14</v>
      </c>
      <c r="D81" s="37" t="s">
        <v>12</v>
      </c>
      <c r="E81" s="38" t="s">
        <v>25</v>
      </c>
      <c r="F81" s="37">
        <v>674</v>
      </c>
      <c r="G81" s="39">
        <v>20</v>
      </c>
      <c r="H81" s="39">
        <f>Table1[[#This Row],[Units
 Sold]]*Table1[[#This Row],[Price
 Sold]]</f>
        <v>13480</v>
      </c>
      <c r="I81" s="20"/>
      <c r="J81" s="20"/>
      <c r="K81" s="20"/>
      <c r="L81" s="20"/>
      <c r="M81" s="20"/>
      <c r="N81" s="20"/>
    </row>
    <row r="82" spans="1:14" x14ac:dyDescent="0.35">
      <c r="A82" s="36" t="s">
        <v>58</v>
      </c>
      <c r="B82" s="37" t="s">
        <v>47</v>
      </c>
      <c r="C82" s="36" t="s">
        <v>16</v>
      </c>
      <c r="D82" s="37" t="s">
        <v>12</v>
      </c>
      <c r="E82" s="38" t="s">
        <v>45</v>
      </c>
      <c r="F82" s="37">
        <v>996</v>
      </c>
      <c r="G82" s="39">
        <v>23.5</v>
      </c>
      <c r="H82" s="39">
        <f>Table1[[#This Row],[Units
 Sold]]*Table1[[#This Row],[Price
 Sold]]</f>
        <v>23406</v>
      </c>
      <c r="I82" s="20"/>
      <c r="J82" s="20"/>
      <c r="K82" s="20"/>
      <c r="L82" s="20"/>
      <c r="M82" s="20"/>
      <c r="N82" s="20"/>
    </row>
    <row r="83" spans="1:14" x14ac:dyDescent="0.35">
      <c r="A83" s="36" t="s">
        <v>58</v>
      </c>
      <c r="B83" s="37" t="s">
        <v>47</v>
      </c>
      <c r="C83" s="36" t="s">
        <v>48</v>
      </c>
      <c r="D83" s="37" t="s">
        <v>27</v>
      </c>
      <c r="E83" s="38" t="s">
        <v>36</v>
      </c>
      <c r="F83" s="37">
        <v>2</v>
      </c>
      <c r="G83" s="39">
        <v>550</v>
      </c>
      <c r="H83" s="39">
        <f>Table1[[#This Row],[Units
 Sold]]*Table1[[#This Row],[Price
 Sold]]</f>
        <v>1100</v>
      </c>
      <c r="I83" s="20"/>
      <c r="J83" s="20"/>
      <c r="K83" s="20"/>
      <c r="L83" s="20"/>
      <c r="M83" s="20"/>
      <c r="N83" s="20"/>
    </row>
    <row r="84" spans="1:14" x14ac:dyDescent="0.35">
      <c r="A84" s="36" t="s">
        <v>58</v>
      </c>
      <c r="B84" s="37" t="s">
        <v>47</v>
      </c>
      <c r="C84" s="36" t="s">
        <v>49</v>
      </c>
      <c r="D84" s="37" t="s">
        <v>18</v>
      </c>
      <c r="E84" s="38" t="s">
        <v>19</v>
      </c>
      <c r="F84" s="37">
        <v>698</v>
      </c>
      <c r="G84" s="39">
        <v>13.67</v>
      </c>
      <c r="H84" s="39">
        <f>Table1[[#This Row],[Units
 Sold]]*Table1[[#This Row],[Price
 Sold]]</f>
        <v>9541.66</v>
      </c>
      <c r="I84" s="20"/>
      <c r="J84" s="20"/>
      <c r="K84" s="20"/>
      <c r="L84" s="20"/>
      <c r="M84" s="20"/>
      <c r="N84" s="20"/>
    </row>
    <row r="85" spans="1:14" x14ac:dyDescent="0.35">
      <c r="A85" s="36" t="s">
        <v>61</v>
      </c>
      <c r="B85" s="37" t="s">
        <v>47</v>
      </c>
      <c r="C85" s="36" t="s">
        <v>60</v>
      </c>
      <c r="D85" s="37" t="s">
        <v>27</v>
      </c>
      <c r="E85" s="38" t="s">
        <v>28</v>
      </c>
      <c r="F85" s="37">
        <v>2</v>
      </c>
      <c r="G85" s="39">
        <v>2000</v>
      </c>
      <c r="H85" s="39">
        <f>Table1[[#This Row],[Units
 Sold]]*Table1[[#This Row],[Price
 Sold]]</f>
        <v>4000</v>
      </c>
      <c r="I85" s="20"/>
      <c r="J85" s="20"/>
      <c r="K85" s="20"/>
      <c r="L85" s="20"/>
      <c r="M85" s="20"/>
      <c r="N85" s="20"/>
    </row>
    <row r="86" spans="1:14" x14ac:dyDescent="0.35">
      <c r="A86" s="41" t="s">
        <v>108</v>
      </c>
      <c r="B86" s="42"/>
      <c r="C86" s="41"/>
      <c r="D86" s="42"/>
      <c r="E86" s="43"/>
      <c r="F86" s="42"/>
      <c r="G86" s="44"/>
      <c r="H86" s="45">
        <f>SUBTOTAL(109,Table1[Total Sales])</f>
        <v>819857.67999999993</v>
      </c>
      <c r="I86" s="20"/>
      <c r="J86" s="20"/>
      <c r="K86" s="20"/>
      <c r="L86" s="20"/>
      <c r="M86" s="20"/>
      <c r="N86" s="20"/>
    </row>
  </sheetData>
  <mergeCells count="2">
    <mergeCell ref="A3:G3"/>
    <mergeCell ref="A4:G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Insert Rows and Columns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cp:lastModifiedBy>Video</cp:lastModifiedBy>
  <dcterms:created xsi:type="dcterms:W3CDTF">2015-11-13T11:22:49Z</dcterms:created>
  <dcterms:modified xsi:type="dcterms:W3CDTF">2017-06-20T10:05:04Z</dcterms:modified>
</cp:coreProperties>
</file>