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eo\Desktop\"/>
    </mc:Choice>
  </mc:AlternateContent>
  <bookViews>
    <workbookView xWindow="0" yWindow="0" windowWidth="19200" windowHeight="8280" activeTab="1" xr2:uid="{1221D389-BD05-4126-968F-FA0F5A2A6987}"/>
  </bookViews>
  <sheets>
    <sheet name="HLOOKUP Layout" sheetId="1" r:id="rId1"/>
    <sheet name="Products" sheetId="2" r:id="rId2"/>
    <sheet name="Invoice" sheetId="3" r:id="rId3"/>
    <sheet name="VL Problem" sheetId="4" r:id="rId4"/>
    <sheet name="Tailor" sheetId="5" r:id="rId5"/>
    <sheet name="Sizes" sheetId="6" r:id="rId6"/>
    <sheet name="Naming" sheetId="7" r:id="rId7"/>
    <sheet name="Validation" sheetId="12" r:id="rId8"/>
    <sheet name="Validation List" sheetId="9" r:id="rId9"/>
    <sheet name="HLOOKUP Invoice" sheetId="10" r:id="rId10"/>
    <sheet name="LOOKUP Vector" sheetId="11" r:id="rId11"/>
    <sheet name="LOOKUP Array" sheetId="13" r:id="rId12"/>
    <sheet name="Orders" sheetId="14" r:id="rId13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4" l="1"/>
  <c r="E21" i="14"/>
  <c r="E20" i="14"/>
  <c r="E19" i="14"/>
  <c r="E18" i="14"/>
  <c r="E17" i="14"/>
  <c r="E16" i="14"/>
  <c r="E15" i="14"/>
  <c r="E14" i="14"/>
  <c r="E13" i="14"/>
  <c r="E12" i="14"/>
  <c r="E11" i="14"/>
  <c r="E10" i="14"/>
  <c r="E9" i="14"/>
  <c r="E8" i="14"/>
  <c r="E7" i="14"/>
  <c r="E6" i="14"/>
  <c r="E5" i="14"/>
  <c r="E4" i="14"/>
  <c r="E3" i="14"/>
  <c r="E2" i="14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E4" i="13"/>
  <c r="E3" i="13"/>
  <c r="E2" i="13"/>
  <c r="D10" i="12"/>
  <c r="D11" i="12"/>
  <c r="D12" i="12"/>
  <c r="D9" i="12"/>
  <c r="E9" i="12" s="1"/>
  <c r="E19" i="12" s="1"/>
  <c r="E12" i="12"/>
  <c r="E11" i="12"/>
  <c r="E10" i="12"/>
  <c r="E3" i="12"/>
  <c r="E20" i="12" l="1"/>
  <c r="E21" i="12" s="1"/>
  <c r="E38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E3" i="11"/>
  <c r="E2" i="11"/>
  <c r="E12" i="10"/>
  <c r="E11" i="10"/>
  <c r="E10" i="10"/>
  <c r="E9" i="10"/>
  <c r="E19" i="10" s="1"/>
  <c r="E3" i="10"/>
  <c r="E12" i="7"/>
  <c r="E11" i="7"/>
  <c r="E10" i="7"/>
  <c r="E9" i="7"/>
  <c r="E19" i="7" s="1"/>
  <c r="E3" i="7"/>
  <c r="E12" i="4"/>
  <c r="E11" i="4"/>
  <c r="E10" i="4"/>
  <c r="E9" i="4"/>
  <c r="E19" i="4" s="1"/>
  <c r="E3" i="4"/>
  <c r="E12" i="3"/>
  <c r="E11" i="3"/>
  <c r="E10" i="3"/>
  <c r="E9" i="3"/>
  <c r="E19" i="3" s="1"/>
  <c r="E3" i="3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  <c r="E20" i="10" l="1"/>
  <c r="E21" i="10" s="1"/>
  <c r="E20" i="7"/>
  <c r="E21" i="7" s="1"/>
  <c r="E21" i="4"/>
  <c r="E20" i="4"/>
  <c r="E21" i="3"/>
  <c r="E20" i="3"/>
</calcChain>
</file>

<file path=xl/sharedStrings.xml><?xml version="1.0" encoding="utf-8"?>
<sst xmlns="http://schemas.openxmlformats.org/spreadsheetml/2006/main" count="687" uniqueCount="120">
  <si>
    <t>Products</t>
  </si>
  <si>
    <t>Arusha</t>
  </si>
  <si>
    <t>Assam</t>
  </si>
  <si>
    <t>Black Lychee</t>
  </si>
  <si>
    <t>Bourbon</t>
  </si>
  <si>
    <t>Caturra</t>
  </si>
  <si>
    <t>Celebes</t>
  </si>
  <si>
    <t>Ceylon</t>
  </si>
  <si>
    <t>Chai</t>
  </si>
  <si>
    <t>Chanchamayo</t>
  </si>
  <si>
    <t>Columbian</t>
  </si>
  <si>
    <t>Costa Rica</t>
  </si>
  <si>
    <t>Darjeeling</t>
  </si>
  <si>
    <t>Dragonwell</t>
  </si>
  <si>
    <t>Earl Grey</t>
  </si>
  <si>
    <t>Ecuador</t>
  </si>
  <si>
    <t>Green China</t>
  </si>
  <si>
    <t>Haiti</t>
  </si>
  <si>
    <t>Harrar</t>
  </si>
  <si>
    <t>India</t>
  </si>
  <si>
    <t>Jamaican Blue Mountain</t>
  </si>
  <si>
    <t>Jasmine</t>
  </si>
  <si>
    <t>Java</t>
  </si>
  <si>
    <t>Keemun</t>
  </si>
  <si>
    <t>Kenya</t>
  </si>
  <si>
    <t>Kona</t>
  </si>
  <si>
    <t>Lapsang Souchong</t>
  </si>
  <si>
    <t>Medellin</t>
  </si>
  <si>
    <t>Merida</t>
  </si>
  <si>
    <t>Mocha</t>
  </si>
  <si>
    <t>Oaxaca</t>
  </si>
  <si>
    <t>Oolong</t>
  </si>
  <si>
    <t>Pi Lo Chun</t>
  </si>
  <si>
    <t>Pluma</t>
  </si>
  <si>
    <t>Russian Blend</t>
  </si>
  <si>
    <t>Santos</t>
  </si>
  <si>
    <t>Sumatra</t>
  </si>
  <si>
    <t>Typica</t>
  </si>
  <si>
    <t>Category</t>
  </si>
  <si>
    <t>Coffee</t>
  </si>
  <si>
    <t>Tea</t>
  </si>
  <si>
    <t>Cost €/kg</t>
  </si>
  <si>
    <t>Price €/kg</t>
  </si>
  <si>
    <t>Unit Price
 per Pallet (20kg)</t>
  </si>
  <si>
    <t>Storage Depot</t>
  </si>
  <si>
    <t>IE3</t>
  </si>
  <si>
    <t>UIE3</t>
  </si>
  <si>
    <t>UK3</t>
  </si>
  <si>
    <t>UIE1</t>
  </si>
  <si>
    <t>UIE2</t>
  </si>
  <si>
    <t>UK1</t>
  </si>
  <si>
    <t>PO1</t>
  </si>
  <si>
    <t>US4</t>
  </si>
  <si>
    <t>UK2</t>
  </si>
  <si>
    <t>PO3</t>
  </si>
  <si>
    <t>IE2</t>
  </si>
  <si>
    <t>PO2</t>
  </si>
  <si>
    <t>IE1</t>
  </si>
  <si>
    <t>Cost 
€/kg</t>
  </si>
  <si>
    <t>Price
 €/kg</t>
  </si>
  <si>
    <t>Storage
Depot</t>
  </si>
  <si>
    <t>Company Invoice</t>
  </si>
  <si>
    <t>Date:</t>
  </si>
  <si>
    <t>Invoice #:</t>
  </si>
  <si>
    <t>Company ID:</t>
  </si>
  <si>
    <t>GLASS</t>
  </si>
  <si>
    <t>Product</t>
  </si>
  <si>
    <t>Quantity</t>
  </si>
  <si>
    <t>Unit Price</t>
  </si>
  <si>
    <t>Amount</t>
  </si>
  <si>
    <t>Subtotal</t>
  </si>
  <si>
    <t>VAT</t>
  </si>
  <si>
    <t>Total</t>
  </si>
  <si>
    <t>Canchamayo</t>
  </si>
  <si>
    <t>Customer</t>
  </si>
  <si>
    <t>Waist Size</t>
  </si>
  <si>
    <t xml:space="preserve">Size </t>
  </si>
  <si>
    <t>Mr Smith</t>
  </si>
  <si>
    <t>Mr Dunne</t>
  </si>
  <si>
    <t>Mr Jameson</t>
  </si>
  <si>
    <t>Mr Garcia</t>
  </si>
  <si>
    <t>Mr Doyle</t>
  </si>
  <si>
    <t>Mr McLoughlin</t>
  </si>
  <si>
    <t>Mr O'Dee</t>
  </si>
  <si>
    <t>Mr Murphy</t>
  </si>
  <si>
    <t>Mr Kelleher</t>
  </si>
  <si>
    <t>Mr Okoro</t>
  </si>
  <si>
    <t>Company ID</t>
  </si>
  <si>
    <t>AGRIC</t>
  </si>
  <si>
    <t>BATHR</t>
  </si>
  <si>
    <t>BUILD</t>
  </si>
  <si>
    <t>CARPE</t>
  </si>
  <si>
    <t>CONCR</t>
  </si>
  <si>
    <t>DENTA</t>
  </si>
  <si>
    <t>ELECT</t>
  </si>
  <si>
    <t>FENCE</t>
  </si>
  <si>
    <t>GREEN</t>
  </si>
  <si>
    <t>HEADS</t>
  </si>
  <si>
    <t>INSUR</t>
  </si>
  <si>
    <t>MOTOR</t>
  </si>
  <si>
    <t>OPTIC</t>
  </si>
  <si>
    <t>PAVIN</t>
  </si>
  <si>
    <t>PLUMB</t>
  </si>
  <si>
    <t>QUINN</t>
  </si>
  <si>
    <t>STATS</t>
  </si>
  <si>
    <t>TOOLS</t>
  </si>
  <si>
    <t>UPHOL</t>
  </si>
  <si>
    <t>Date</t>
  </si>
  <si>
    <t>Cost Link</t>
  </si>
  <si>
    <t>Paper</t>
  </si>
  <si>
    <t>Staplers</t>
  </si>
  <si>
    <t>Pens</t>
  </si>
  <si>
    <t>File Folders</t>
  </si>
  <si>
    <t>Waist Size (inches)</t>
  </si>
  <si>
    <t>Size</t>
  </si>
  <si>
    <t>Small</t>
  </si>
  <si>
    <t>Medium</t>
  </si>
  <si>
    <t>Large</t>
  </si>
  <si>
    <t>XL</t>
  </si>
  <si>
    <t>XXL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</si>
</sst>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* #,##0.00_-;\-&quot;€&quot;* #,##0.00_-;_-&quot;€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9" fillId="0" borderId="0"/>
    <xf numFmtId="0" fontId="1" fillId="0" borderId="0"/>
  </cellStyleXfs>
  <cellXfs count="4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2" borderId="0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1" xfId="0" applyFont="1" applyBorder="1"/>
    <xf numFmtId="2" fontId="6" fillId="0" borderId="1" xfId="2" applyNumberFormat="1" applyFont="1" applyBorder="1"/>
    <xf numFmtId="2" fontId="5" fillId="0" borderId="1" xfId="0" applyNumberFormat="1" applyFont="1" applyBorder="1"/>
    <xf numFmtId="0" fontId="6" fillId="0" borderId="1" xfId="1" applyFont="1" applyBorder="1" applyAlignment="1">
      <alignment horizontal="center"/>
    </xf>
    <xf numFmtId="0" fontId="6" fillId="0" borderId="1" xfId="3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0" fillId="3" borderId="0" xfId="0" applyFill="1"/>
    <xf numFmtId="0" fontId="2" fillId="4" borderId="2" xfId="0" applyFont="1" applyFill="1" applyBorder="1"/>
    <xf numFmtId="14" fontId="0" fillId="3" borderId="2" xfId="0" applyNumberFormat="1" applyFill="1" applyBorder="1"/>
    <xf numFmtId="0" fontId="0" fillId="3" borderId="2" xfId="0" applyFill="1" applyBorder="1"/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/>
    <xf numFmtId="44" fontId="0" fillId="3" borderId="7" xfId="4" applyFont="1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0" xfId="0" applyFill="1" applyAlignment="1">
      <alignment horizontal="right"/>
    </xf>
    <xf numFmtId="44" fontId="0" fillId="3" borderId="2" xfId="4" applyFont="1" applyFill="1" applyBorder="1"/>
    <xf numFmtId="44" fontId="0" fillId="3" borderId="2" xfId="0" applyNumberFormat="1" applyFill="1" applyBorder="1"/>
    <xf numFmtId="0" fontId="4" fillId="2" borderId="0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left"/>
    </xf>
    <xf numFmtId="0" fontId="5" fillId="0" borderId="10" xfId="5" applyFont="1" applyFill="1" applyBorder="1" applyAlignment="1">
      <alignment horizontal="center" vertical="center"/>
    </xf>
    <xf numFmtId="0" fontId="5" fillId="0" borderId="10" xfId="5" applyFont="1" applyFill="1" applyBorder="1" applyAlignment="1">
      <alignment horizontal="center"/>
    </xf>
    <xf numFmtId="0" fontId="5" fillId="0" borderId="10" xfId="5" applyFont="1" applyFill="1" applyBorder="1"/>
    <xf numFmtId="0" fontId="10" fillId="0" borderId="0" xfId="0" applyFont="1" applyAlignment="1">
      <alignment horizontal="center" vertical="center"/>
    </xf>
    <xf numFmtId="0" fontId="0" fillId="0" borderId="0" xfId="0" applyFont="1"/>
    <xf numFmtId="0" fontId="11" fillId="0" borderId="0" xfId="0" applyFont="1" applyAlignment="1">
      <alignment horizontal="center"/>
    </xf>
    <xf numFmtId="0" fontId="5" fillId="0" borderId="0" xfId="0" applyFont="1"/>
    <xf numFmtId="0" fontId="4" fillId="2" borderId="0" xfId="0" applyFont="1" applyFill="1"/>
    <xf numFmtId="0" fontId="7" fillId="2" borderId="0" xfId="0" applyFont="1" applyFill="1" applyAlignment="1">
      <alignment horizontal="center"/>
    </xf>
    <xf numFmtId="0" fontId="4" fillId="2" borderId="0" xfId="6" applyFont="1" applyFill="1" applyAlignment="1">
      <alignment horizontal="center"/>
    </xf>
    <xf numFmtId="14" fontId="1" fillId="0" borderId="10" xfId="6" applyNumberFormat="1" applyFill="1" applyBorder="1"/>
    <xf numFmtId="0" fontId="1" fillId="0" borderId="10" xfId="6" applyFill="1" applyBorder="1"/>
    <xf numFmtId="0" fontId="0" fillId="0" borderId="10" xfId="0" applyFill="1" applyBorder="1"/>
    <xf numFmtId="0" fontId="0" fillId="0" borderId="10" xfId="6" applyFont="1" applyFill="1" applyBorder="1"/>
    <xf numFmtId="0" fontId="4" fillId="2" borderId="0" xfId="5" applyFont="1" applyFill="1" applyBorder="1" applyAlignment="1">
      <alignment horizontal="center"/>
    </xf>
  </cellXfs>
  <cellStyles count="7">
    <cellStyle name="Currency 3" xfId="4" xr:uid="{FB1DA81D-F221-423E-9F9D-A4BE2D2EFB2E}"/>
    <cellStyle name="Normal" xfId="0" builtinId="0"/>
    <cellStyle name="Normal 2" xfId="5" xr:uid="{FD39AF4C-D7F5-4E1B-99FB-C42A269164DB}"/>
    <cellStyle name="Normal 5" xfId="6" xr:uid="{C9721A72-C122-4A2F-ADF1-2BEF04A791DC}"/>
    <cellStyle name="Normal_Barb" xfId="2" xr:uid="{1CC5C8B6-78ED-46F3-B802-652FD349F3D3}"/>
    <cellStyle name="Normal_Mark" xfId="1" xr:uid="{AE6CE13C-16CB-46BD-957B-ADFAD428B8EB}"/>
    <cellStyle name="Normal_Paul" xfId="3" xr:uid="{CC8C8FED-4958-4580-959E-C10DBE2A36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A5309-7C06-469C-803D-542AFB2FC06A}">
  <dimension ref="A1:AL6"/>
  <sheetViews>
    <sheetView workbookViewId="0">
      <selection activeCell="G11" sqref="G11"/>
    </sheetView>
  </sheetViews>
  <sheetFormatPr defaultRowHeight="14.5" x14ac:dyDescent="0.35"/>
  <cols>
    <col min="1" max="1" width="26.36328125" bestFit="1" customWidth="1"/>
    <col min="3" max="3" width="7.08984375" customWidth="1"/>
    <col min="4" max="4" width="11.1796875" bestFit="1" customWidth="1"/>
    <col min="9" max="9" width="6.90625" customWidth="1"/>
    <col min="10" max="10" width="12.6328125" bestFit="1" customWidth="1"/>
    <col min="11" max="11" width="9.81640625" bestFit="1" customWidth="1"/>
    <col min="12" max="12" width="9.26953125" bestFit="1" customWidth="1"/>
    <col min="13" max="13" width="9.1796875" bestFit="1" customWidth="1"/>
    <col min="14" max="14" width="10.26953125" bestFit="1" customWidth="1"/>
  </cols>
  <sheetData>
    <row r="1" spans="1:38" ht="15.5" x14ac:dyDescent="0.35">
      <c r="A1" s="35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ht="15.5" x14ac:dyDescent="0.35">
      <c r="A2" s="35" t="s">
        <v>38</v>
      </c>
      <c r="B2" t="s">
        <v>39</v>
      </c>
      <c r="C2" t="s">
        <v>40</v>
      </c>
      <c r="D2" t="s">
        <v>40</v>
      </c>
      <c r="E2" t="s">
        <v>39</v>
      </c>
      <c r="F2" t="s">
        <v>39</v>
      </c>
      <c r="G2" t="s">
        <v>39</v>
      </c>
      <c r="H2" t="s">
        <v>40</v>
      </c>
      <c r="I2" t="s">
        <v>40</v>
      </c>
      <c r="J2" t="s">
        <v>39</v>
      </c>
      <c r="K2" t="s">
        <v>39</v>
      </c>
      <c r="L2" t="s">
        <v>39</v>
      </c>
      <c r="M2" t="s">
        <v>40</v>
      </c>
      <c r="N2" t="s">
        <v>40</v>
      </c>
      <c r="O2" t="s">
        <v>40</v>
      </c>
      <c r="P2" t="s">
        <v>39</v>
      </c>
      <c r="Q2" t="s">
        <v>40</v>
      </c>
      <c r="R2" t="s">
        <v>39</v>
      </c>
      <c r="S2" t="s">
        <v>39</v>
      </c>
      <c r="T2" t="s">
        <v>39</v>
      </c>
      <c r="U2" t="s">
        <v>39</v>
      </c>
      <c r="V2" t="s">
        <v>40</v>
      </c>
      <c r="W2" t="s">
        <v>39</v>
      </c>
      <c r="X2" t="s">
        <v>40</v>
      </c>
      <c r="Y2" t="s">
        <v>39</v>
      </c>
      <c r="Z2" t="s">
        <v>39</v>
      </c>
      <c r="AA2" t="s">
        <v>40</v>
      </c>
      <c r="AB2" t="s">
        <v>39</v>
      </c>
      <c r="AC2" t="s">
        <v>39</v>
      </c>
      <c r="AD2" t="s">
        <v>39</v>
      </c>
      <c r="AE2" t="s">
        <v>39</v>
      </c>
      <c r="AF2" t="s">
        <v>40</v>
      </c>
      <c r="AG2" t="s">
        <v>40</v>
      </c>
      <c r="AH2" t="s">
        <v>39</v>
      </c>
      <c r="AI2" t="s">
        <v>40</v>
      </c>
      <c r="AJ2" t="s">
        <v>39</v>
      </c>
      <c r="AK2" t="s">
        <v>39</v>
      </c>
      <c r="AL2" t="s">
        <v>39</v>
      </c>
    </row>
    <row r="3" spans="1:38" ht="15.5" x14ac:dyDescent="0.35">
      <c r="A3" s="35" t="s">
        <v>41</v>
      </c>
      <c r="B3">
        <v>6.25</v>
      </c>
      <c r="C3">
        <v>7.7100000000000009</v>
      </c>
      <c r="D3">
        <v>6.8599999999999994</v>
      </c>
      <c r="E3">
        <v>7.3000000000000007</v>
      </c>
      <c r="F3">
        <v>7.0299999999999994</v>
      </c>
      <c r="G3">
        <v>7.0300000000000011</v>
      </c>
      <c r="H3">
        <v>6.91</v>
      </c>
      <c r="I3">
        <v>7.1</v>
      </c>
      <c r="J3">
        <v>7.35</v>
      </c>
      <c r="K3">
        <v>6.8800000000000008</v>
      </c>
      <c r="L3">
        <v>6.4499999999999993</v>
      </c>
      <c r="M3">
        <v>7.25</v>
      </c>
      <c r="N3">
        <v>7.3599999999999994</v>
      </c>
      <c r="O3">
        <v>6.4499999999999993</v>
      </c>
      <c r="P3">
        <v>7.66</v>
      </c>
      <c r="Q3">
        <v>7.3000000000000007</v>
      </c>
      <c r="R3">
        <v>9.4499999999999993</v>
      </c>
      <c r="S3">
        <v>6.84</v>
      </c>
      <c r="T3">
        <v>6.74</v>
      </c>
      <c r="U3">
        <v>6.58</v>
      </c>
      <c r="V3">
        <v>7.1199999999999992</v>
      </c>
      <c r="W3">
        <v>10.25</v>
      </c>
      <c r="X3">
        <v>6.5500000000000007</v>
      </c>
      <c r="Y3">
        <v>7.15</v>
      </c>
      <c r="Z3">
        <v>7.34</v>
      </c>
      <c r="AA3">
        <v>6.7800000000000011</v>
      </c>
      <c r="AB3">
        <v>7.9</v>
      </c>
      <c r="AC3">
        <v>6.85</v>
      </c>
      <c r="AD3">
        <v>6.25</v>
      </c>
      <c r="AE3">
        <v>6.9499999999999993</v>
      </c>
      <c r="AF3">
        <v>7.9</v>
      </c>
      <c r="AG3">
        <v>10.45</v>
      </c>
      <c r="AH3">
        <v>7.76</v>
      </c>
      <c r="AI3">
        <v>7.4499999999999993</v>
      </c>
      <c r="AJ3">
        <v>6.85</v>
      </c>
      <c r="AK3">
        <v>11.81</v>
      </c>
      <c r="AL3">
        <v>7.35</v>
      </c>
    </row>
    <row r="4" spans="1:38" ht="15.5" x14ac:dyDescent="0.35">
      <c r="A4" s="35" t="s">
        <v>42</v>
      </c>
      <c r="B4">
        <v>8.25</v>
      </c>
      <c r="C4">
        <v>9.7100000000000009</v>
      </c>
      <c r="D4">
        <v>8.86</v>
      </c>
      <c r="E4">
        <v>9.3000000000000007</v>
      </c>
      <c r="F4">
        <v>9.0299999999999994</v>
      </c>
      <c r="G4">
        <v>9.0300000000000011</v>
      </c>
      <c r="H4">
        <v>8.91</v>
      </c>
      <c r="I4">
        <v>9.1</v>
      </c>
      <c r="J4">
        <v>9.35</v>
      </c>
      <c r="K4">
        <v>8.8800000000000008</v>
      </c>
      <c r="L4">
        <v>8.4499999999999993</v>
      </c>
      <c r="M4">
        <v>9.25</v>
      </c>
      <c r="N4">
        <v>9.36</v>
      </c>
      <c r="O4">
        <v>8.4499999999999993</v>
      </c>
      <c r="P4">
        <v>9.66</v>
      </c>
      <c r="Q4">
        <v>9.3000000000000007</v>
      </c>
      <c r="R4">
        <v>11.45</v>
      </c>
      <c r="S4">
        <v>8.84</v>
      </c>
      <c r="T4">
        <v>8.74</v>
      </c>
      <c r="U4">
        <v>8.58</v>
      </c>
      <c r="V4">
        <v>9.1199999999999992</v>
      </c>
      <c r="W4">
        <v>12.25</v>
      </c>
      <c r="X4">
        <v>8.5500000000000007</v>
      </c>
      <c r="Y4">
        <v>9.15</v>
      </c>
      <c r="Z4">
        <v>9.34</v>
      </c>
      <c r="AA4">
        <v>8.7800000000000011</v>
      </c>
      <c r="AB4">
        <v>9.9</v>
      </c>
      <c r="AC4">
        <v>8.85</v>
      </c>
      <c r="AD4">
        <v>8.25</v>
      </c>
      <c r="AE4">
        <v>8.9499999999999993</v>
      </c>
      <c r="AF4">
        <v>9.9</v>
      </c>
      <c r="AG4">
        <v>12.45</v>
      </c>
      <c r="AH4">
        <v>9.76</v>
      </c>
      <c r="AI4">
        <v>9.4499999999999993</v>
      </c>
      <c r="AJ4">
        <v>8.85</v>
      </c>
      <c r="AK4">
        <v>13.81</v>
      </c>
      <c r="AL4">
        <v>9.35</v>
      </c>
    </row>
    <row r="5" spans="1:38" ht="15.5" x14ac:dyDescent="0.35">
      <c r="A5" s="35" t="s">
        <v>43</v>
      </c>
      <c r="B5">
        <f t="shared" ref="B5:AL5" si="0">B4*20</f>
        <v>165</v>
      </c>
      <c r="C5">
        <f t="shared" si="0"/>
        <v>194.20000000000002</v>
      </c>
      <c r="D5">
        <f t="shared" si="0"/>
        <v>177.2</v>
      </c>
      <c r="E5">
        <f t="shared" si="0"/>
        <v>186</v>
      </c>
      <c r="F5">
        <f t="shared" si="0"/>
        <v>180.6</v>
      </c>
      <c r="G5">
        <f t="shared" si="0"/>
        <v>180.60000000000002</v>
      </c>
      <c r="H5">
        <f t="shared" si="0"/>
        <v>178.2</v>
      </c>
      <c r="I5">
        <f t="shared" si="0"/>
        <v>182</v>
      </c>
      <c r="J5">
        <f t="shared" si="0"/>
        <v>187</v>
      </c>
      <c r="K5">
        <f t="shared" si="0"/>
        <v>177.60000000000002</v>
      </c>
      <c r="L5">
        <f t="shared" si="0"/>
        <v>169</v>
      </c>
      <c r="M5">
        <f t="shared" si="0"/>
        <v>185</v>
      </c>
      <c r="N5">
        <f t="shared" si="0"/>
        <v>187.2</v>
      </c>
      <c r="O5">
        <f t="shared" si="0"/>
        <v>169</v>
      </c>
      <c r="P5">
        <f t="shared" si="0"/>
        <v>193.2</v>
      </c>
      <c r="Q5">
        <f t="shared" si="0"/>
        <v>186</v>
      </c>
      <c r="R5">
        <f t="shared" si="0"/>
        <v>229</v>
      </c>
      <c r="S5">
        <f t="shared" si="0"/>
        <v>176.8</v>
      </c>
      <c r="T5">
        <f t="shared" si="0"/>
        <v>174.8</v>
      </c>
      <c r="U5">
        <f t="shared" si="0"/>
        <v>171.6</v>
      </c>
      <c r="V5">
        <f t="shared" si="0"/>
        <v>182.39999999999998</v>
      </c>
      <c r="W5">
        <f t="shared" si="0"/>
        <v>245</v>
      </c>
      <c r="X5">
        <f t="shared" si="0"/>
        <v>171</v>
      </c>
      <c r="Y5">
        <f t="shared" si="0"/>
        <v>183</v>
      </c>
      <c r="Z5">
        <f t="shared" si="0"/>
        <v>186.8</v>
      </c>
      <c r="AA5">
        <f t="shared" si="0"/>
        <v>175.60000000000002</v>
      </c>
      <c r="AB5">
        <f t="shared" si="0"/>
        <v>198</v>
      </c>
      <c r="AC5">
        <f t="shared" si="0"/>
        <v>177</v>
      </c>
      <c r="AD5">
        <f t="shared" si="0"/>
        <v>165</v>
      </c>
      <c r="AE5">
        <f t="shared" si="0"/>
        <v>179</v>
      </c>
      <c r="AF5">
        <f t="shared" si="0"/>
        <v>198</v>
      </c>
      <c r="AG5">
        <f t="shared" si="0"/>
        <v>249</v>
      </c>
      <c r="AH5">
        <f t="shared" si="0"/>
        <v>195.2</v>
      </c>
      <c r="AI5">
        <f t="shared" si="0"/>
        <v>189</v>
      </c>
      <c r="AJ5">
        <f t="shared" si="0"/>
        <v>177</v>
      </c>
      <c r="AK5">
        <f t="shared" si="0"/>
        <v>276.2</v>
      </c>
      <c r="AL5">
        <f t="shared" si="0"/>
        <v>187</v>
      </c>
    </row>
    <row r="6" spans="1:38" ht="15.5" x14ac:dyDescent="0.35">
      <c r="A6" s="35" t="s">
        <v>44</v>
      </c>
      <c r="B6" t="s">
        <v>45</v>
      </c>
      <c r="C6" t="s">
        <v>46</v>
      </c>
      <c r="D6" t="s">
        <v>47</v>
      </c>
      <c r="E6" t="s">
        <v>45</v>
      </c>
      <c r="F6" t="s">
        <v>48</v>
      </c>
      <c r="G6" t="s">
        <v>49</v>
      </c>
      <c r="H6" t="s">
        <v>49</v>
      </c>
      <c r="I6" t="s">
        <v>49</v>
      </c>
      <c r="J6" t="s">
        <v>48</v>
      </c>
      <c r="K6" t="s">
        <v>50</v>
      </c>
      <c r="L6" t="s">
        <v>45</v>
      </c>
      <c r="M6" t="s">
        <v>51</v>
      </c>
      <c r="N6" t="s">
        <v>45</v>
      </c>
      <c r="O6" t="s">
        <v>52</v>
      </c>
      <c r="P6" t="s">
        <v>52</v>
      </c>
      <c r="Q6" t="s">
        <v>53</v>
      </c>
      <c r="R6" t="s">
        <v>52</v>
      </c>
      <c r="S6" t="s">
        <v>48</v>
      </c>
      <c r="T6" t="s">
        <v>52</v>
      </c>
      <c r="U6" t="s">
        <v>52</v>
      </c>
      <c r="V6" t="s">
        <v>52</v>
      </c>
      <c r="W6" t="s">
        <v>46</v>
      </c>
      <c r="X6" t="s">
        <v>49</v>
      </c>
      <c r="Y6" t="s">
        <v>46</v>
      </c>
      <c r="Z6" t="s">
        <v>47</v>
      </c>
      <c r="AA6" t="s">
        <v>47</v>
      </c>
      <c r="AB6" t="s">
        <v>48</v>
      </c>
      <c r="AC6" t="s">
        <v>50</v>
      </c>
      <c r="AD6" t="s">
        <v>54</v>
      </c>
      <c r="AE6" t="s">
        <v>54</v>
      </c>
      <c r="AF6" t="s">
        <v>55</v>
      </c>
      <c r="AG6" t="s">
        <v>49</v>
      </c>
      <c r="AH6" t="s">
        <v>52</v>
      </c>
      <c r="AI6" t="s">
        <v>56</v>
      </c>
      <c r="AJ6" t="s">
        <v>49</v>
      </c>
      <c r="AK6" t="s">
        <v>57</v>
      </c>
      <c r="AL6" t="s">
        <v>52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F3BE1-C28E-44A6-94EB-3EB4EC1669A1}">
  <dimension ref="A1:E21"/>
  <sheetViews>
    <sheetView showGridLines="0" workbookViewId="0">
      <selection activeCell="H18" sqref="H18"/>
    </sheetView>
  </sheetViews>
  <sheetFormatPr defaultRowHeight="14.5" x14ac:dyDescent="0.35"/>
  <cols>
    <col min="1" max="1" width="14.26953125" customWidth="1"/>
    <col min="2" max="2" width="10" customWidth="1"/>
    <col min="3" max="3" width="9.81640625" customWidth="1"/>
    <col min="4" max="4" width="10.26953125" customWidth="1"/>
    <col min="5" max="5" width="14.54296875" customWidth="1"/>
  </cols>
  <sheetData>
    <row r="1" spans="1:5" ht="26" x14ac:dyDescent="0.6">
      <c r="A1" s="36" t="s">
        <v>61</v>
      </c>
      <c r="B1" s="36"/>
      <c r="C1" s="36"/>
      <c r="D1" s="36"/>
      <c r="E1" s="36"/>
    </row>
    <row r="2" spans="1:5" ht="16" customHeight="1" x14ac:dyDescent="0.6">
      <c r="A2" s="10"/>
      <c r="B2" s="10"/>
      <c r="C2" s="10"/>
      <c r="D2" s="10"/>
      <c r="E2" s="10"/>
    </row>
    <row r="3" spans="1:5" x14ac:dyDescent="0.35">
      <c r="A3" s="11"/>
      <c r="B3" s="11"/>
      <c r="C3" s="11"/>
      <c r="D3" s="12" t="s">
        <v>62</v>
      </c>
      <c r="E3" s="13">
        <f ca="1">TODAY()</f>
        <v>42979</v>
      </c>
    </row>
    <row r="4" spans="1:5" x14ac:dyDescent="0.35">
      <c r="A4" s="11"/>
      <c r="B4" s="11"/>
      <c r="C4" s="11"/>
      <c r="D4" s="12" t="s">
        <v>63</v>
      </c>
      <c r="E4" s="14">
        <v>151</v>
      </c>
    </row>
    <row r="5" spans="1:5" ht="11" customHeight="1" x14ac:dyDescent="0.35">
      <c r="A5" s="11"/>
      <c r="B5" s="11"/>
      <c r="C5" s="11"/>
      <c r="D5" s="11"/>
      <c r="E5" s="11"/>
    </row>
    <row r="6" spans="1:5" x14ac:dyDescent="0.35">
      <c r="A6" s="12" t="s">
        <v>64</v>
      </c>
      <c r="B6" s="14" t="s">
        <v>65</v>
      </c>
      <c r="C6" s="11"/>
      <c r="D6" s="11"/>
      <c r="E6" s="11"/>
    </row>
    <row r="7" spans="1:5" ht="9" customHeight="1" x14ac:dyDescent="0.35">
      <c r="A7" s="11"/>
      <c r="B7" s="11"/>
      <c r="C7" s="11"/>
      <c r="D7" s="11"/>
      <c r="E7" s="11"/>
    </row>
    <row r="8" spans="1:5" x14ac:dyDescent="0.35">
      <c r="A8" s="15" t="s">
        <v>66</v>
      </c>
      <c r="B8" s="16" t="s">
        <v>38</v>
      </c>
      <c r="C8" s="16" t="s">
        <v>67</v>
      </c>
      <c r="D8" s="15" t="s">
        <v>68</v>
      </c>
      <c r="E8" s="17" t="s">
        <v>69</v>
      </c>
    </row>
    <row r="9" spans="1:5" x14ac:dyDescent="0.35">
      <c r="A9" s="18" t="s">
        <v>9</v>
      </c>
      <c r="B9" s="18" t="s">
        <v>39</v>
      </c>
      <c r="C9" s="19">
        <v>7</v>
      </c>
      <c r="D9" s="19"/>
      <c r="E9" s="20">
        <f>C9*D9</f>
        <v>0</v>
      </c>
    </row>
    <row r="10" spans="1:5" x14ac:dyDescent="0.35">
      <c r="A10" s="18" t="s">
        <v>14</v>
      </c>
      <c r="B10" s="18" t="s">
        <v>40</v>
      </c>
      <c r="C10" s="19">
        <v>6</v>
      </c>
      <c r="D10" s="19"/>
      <c r="E10" s="20">
        <f t="shared" ref="E10:E12" si="0">C10*D10</f>
        <v>0</v>
      </c>
    </row>
    <row r="11" spans="1:5" x14ac:dyDescent="0.35">
      <c r="A11" s="18" t="s">
        <v>29</v>
      </c>
      <c r="B11" s="18" t="s">
        <v>39</v>
      </c>
      <c r="C11" s="19">
        <v>12</v>
      </c>
      <c r="D11" s="19"/>
      <c r="E11" s="20">
        <f t="shared" si="0"/>
        <v>0</v>
      </c>
    </row>
    <row r="12" spans="1:5" x14ac:dyDescent="0.35">
      <c r="A12" s="18" t="s">
        <v>31</v>
      </c>
      <c r="B12" s="18" t="s">
        <v>40</v>
      </c>
      <c r="C12" s="19">
        <v>4</v>
      </c>
      <c r="D12" s="19"/>
      <c r="E12" s="20">
        <f t="shared" si="0"/>
        <v>0</v>
      </c>
    </row>
    <row r="13" spans="1:5" x14ac:dyDescent="0.35">
      <c r="A13" s="18"/>
      <c r="B13" s="18"/>
      <c r="C13" s="19"/>
      <c r="D13" s="19"/>
      <c r="E13" s="20"/>
    </row>
    <row r="14" spans="1:5" x14ac:dyDescent="0.35">
      <c r="A14" s="18"/>
      <c r="B14" s="18"/>
      <c r="C14" s="19"/>
      <c r="D14" s="19"/>
      <c r="E14" s="20"/>
    </row>
    <row r="15" spans="1:5" x14ac:dyDescent="0.35">
      <c r="A15" s="18"/>
      <c r="B15" s="18"/>
      <c r="C15" s="19"/>
      <c r="D15" s="19"/>
      <c r="E15" s="20"/>
    </row>
    <row r="16" spans="1:5" x14ac:dyDescent="0.35">
      <c r="A16" s="18"/>
      <c r="B16" s="18"/>
      <c r="C16" s="19"/>
      <c r="D16" s="19"/>
      <c r="E16" s="20"/>
    </row>
    <row r="17" spans="1:5" x14ac:dyDescent="0.35">
      <c r="A17" s="18"/>
      <c r="B17" s="18"/>
      <c r="C17" s="19"/>
      <c r="D17" s="19"/>
      <c r="E17" s="20"/>
    </row>
    <row r="18" spans="1:5" x14ac:dyDescent="0.35">
      <c r="A18" s="21"/>
      <c r="B18" s="21"/>
      <c r="C18" s="22"/>
      <c r="D18" s="22"/>
      <c r="E18" s="20"/>
    </row>
    <row r="19" spans="1:5" x14ac:dyDescent="0.35">
      <c r="A19" s="11"/>
      <c r="B19" s="11"/>
      <c r="C19" s="11"/>
      <c r="D19" s="23" t="s">
        <v>70</v>
      </c>
      <c r="E19" s="24">
        <f>SUM(E9:E18)</f>
        <v>0</v>
      </c>
    </row>
    <row r="20" spans="1:5" x14ac:dyDescent="0.35">
      <c r="A20" s="11"/>
      <c r="B20" s="11"/>
      <c r="C20" s="11"/>
      <c r="D20" s="23" t="s">
        <v>71</v>
      </c>
      <c r="E20" s="25">
        <f>E19*0.1</f>
        <v>0</v>
      </c>
    </row>
    <row r="21" spans="1:5" x14ac:dyDescent="0.35">
      <c r="A21" s="11"/>
      <c r="B21" s="11"/>
      <c r="C21" s="11"/>
      <c r="D21" s="23" t="s">
        <v>72</v>
      </c>
      <c r="E21" s="24">
        <f>SUM(E19:E20)</f>
        <v>0</v>
      </c>
    </row>
  </sheetData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018E7-CA09-4407-A2F2-4828B1B3B0F8}">
  <dimension ref="A1:J38"/>
  <sheetViews>
    <sheetView workbookViewId="0">
      <selection activeCell="J7" sqref="J7"/>
    </sheetView>
  </sheetViews>
  <sheetFormatPr defaultRowHeight="14.5" x14ac:dyDescent="0.35"/>
  <cols>
    <col min="1" max="1" width="20.26953125" customWidth="1"/>
    <col min="2" max="2" width="10.36328125" customWidth="1"/>
    <col min="3" max="3" width="9.453125" customWidth="1"/>
    <col min="4" max="4" width="9.7265625" customWidth="1"/>
    <col min="5" max="5" width="18.1796875" customWidth="1"/>
    <col min="6" max="6" width="9.7265625" customWidth="1"/>
    <col min="7" max="7" width="5.7265625" customWidth="1"/>
    <col min="8" max="8" width="4.453125" customWidth="1"/>
    <col min="9" max="9" width="12.6328125" bestFit="1" customWidth="1"/>
    <col min="10" max="10" width="9.7265625" bestFit="1" customWidth="1"/>
  </cols>
  <sheetData>
    <row r="1" spans="1:10" ht="36" customHeight="1" x14ac:dyDescent="0.35">
      <c r="A1" s="1" t="s">
        <v>0</v>
      </c>
      <c r="B1" s="1" t="s">
        <v>38</v>
      </c>
      <c r="C1" s="2" t="s">
        <v>58</v>
      </c>
      <c r="D1" s="2" t="s">
        <v>59</v>
      </c>
      <c r="E1" s="3" t="s">
        <v>43</v>
      </c>
      <c r="F1" s="3" t="s">
        <v>60</v>
      </c>
      <c r="G1" s="32"/>
      <c r="H1" s="32"/>
      <c r="I1" s="1" t="s">
        <v>66</v>
      </c>
      <c r="J1" s="1" t="s">
        <v>68</v>
      </c>
    </row>
    <row r="2" spans="1:10" x14ac:dyDescent="0.35">
      <c r="A2" s="4" t="s">
        <v>1</v>
      </c>
      <c r="B2" s="4" t="s">
        <v>39</v>
      </c>
      <c r="C2" s="5">
        <v>6.25</v>
      </c>
      <c r="D2" s="5">
        <v>8.25</v>
      </c>
      <c r="E2" s="6">
        <f>D2*20</f>
        <v>165</v>
      </c>
      <c r="F2" s="7" t="s">
        <v>45</v>
      </c>
      <c r="G2" s="32"/>
      <c r="H2" s="32"/>
      <c r="I2" s="32" t="s">
        <v>9</v>
      </c>
      <c r="J2" s="32"/>
    </row>
    <row r="3" spans="1:10" x14ac:dyDescent="0.35">
      <c r="A3" s="4" t="s">
        <v>2</v>
      </c>
      <c r="B3" s="4" t="s">
        <v>40</v>
      </c>
      <c r="C3" s="5">
        <v>7.7100000000000009</v>
      </c>
      <c r="D3" s="5">
        <v>9.7100000000000009</v>
      </c>
      <c r="E3" s="6">
        <f t="shared" ref="E3:E38" si="0">D3*20</f>
        <v>194.20000000000002</v>
      </c>
      <c r="F3" s="8" t="s">
        <v>46</v>
      </c>
      <c r="G3" s="32"/>
      <c r="H3" s="32"/>
      <c r="I3" s="32"/>
      <c r="J3" s="32"/>
    </row>
    <row r="4" spans="1:10" x14ac:dyDescent="0.35">
      <c r="A4" s="4" t="s">
        <v>3</v>
      </c>
      <c r="B4" s="4" t="s">
        <v>40</v>
      </c>
      <c r="C4" s="5">
        <v>6.8599999999999994</v>
      </c>
      <c r="D4" s="5">
        <v>8.86</v>
      </c>
      <c r="E4" s="6">
        <f t="shared" si="0"/>
        <v>177.2</v>
      </c>
      <c r="F4" s="9" t="s">
        <v>47</v>
      </c>
      <c r="G4" s="32"/>
      <c r="H4" s="32"/>
      <c r="I4" s="32"/>
      <c r="J4" s="32"/>
    </row>
    <row r="5" spans="1:10" x14ac:dyDescent="0.35">
      <c r="A5" s="4" t="s">
        <v>4</v>
      </c>
      <c r="B5" s="4" t="s">
        <v>39</v>
      </c>
      <c r="C5" s="5">
        <v>7.3000000000000007</v>
      </c>
      <c r="D5" s="5">
        <v>9.3000000000000007</v>
      </c>
      <c r="E5" s="6">
        <f t="shared" si="0"/>
        <v>186</v>
      </c>
      <c r="F5" s="7" t="s">
        <v>45</v>
      </c>
      <c r="G5" s="32"/>
      <c r="H5" s="32"/>
      <c r="I5" s="32"/>
      <c r="J5" s="32"/>
    </row>
    <row r="6" spans="1:10" x14ac:dyDescent="0.35">
      <c r="A6" s="4" t="s">
        <v>5</v>
      </c>
      <c r="B6" s="4" t="s">
        <v>39</v>
      </c>
      <c r="C6" s="5">
        <v>7.0299999999999994</v>
      </c>
      <c r="D6" s="5">
        <v>9.0299999999999994</v>
      </c>
      <c r="E6" s="6">
        <f t="shared" si="0"/>
        <v>180.6</v>
      </c>
      <c r="F6" s="8" t="s">
        <v>48</v>
      </c>
      <c r="G6" s="32"/>
      <c r="H6" s="32"/>
      <c r="I6" s="32"/>
      <c r="J6" s="32"/>
    </row>
    <row r="7" spans="1:10" x14ac:dyDescent="0.35">
      <c r="A7" s="4" t="s">
        <v>6</v>
      </c>
      <c r="B7" s="4" t="s">
        <v>39</v>
      </c>
      <c r="C7" s="5">
        <v>7.0300000000000011</v>
      </c>
      <c r="D7" s="5">
        <v>9.0300000000000011</v>
      </c>
      <c r="E7" s="6">
        <f t="shared" si="0"/>
        <v>180.60000000000002</v>
      </c>
      <c r="F7" s="8" t="s">
        <v>49</v>
      </c>
      <c r="G7" s="32"/>
      <c r="H7" s="32"/>
      <c r="I7" s="32"/>
      <c r="J7" s="32"/>
    </row>
    <row r="8" spans="1:10" x14ac:dyDescent="0.35">
      <c r="A8" s="4" t="s">
        <v>7</v>
      </c>
      <c r="B8" s="4" t="s">
        <v>40</v>
      </c>
      <c r="C8" s="5">
        <v>6.91</v>
      </c>
      <c r="D8" s="5">
        <v>8.91</v>
      </c>
      <c r="E8" s="6">
        <f t="shared" si="0"/>
        <v>178.2</v>
      </c>
      <c r="F8" s="8" t="s">
        <v>49</v>
      </c>
      <c r="G8" s="32"/>
      <c r="H8" s="32"/>
      <c r="I8" s="32"/>
      <c r="J8" s="32"/>
    </row>
    <row r="9" spans="1:10" x14ac:dyDescent="0.35">
      <c r="A9" s="4" t="s">
        <v>8</v>
      </c>
      <c r="B9" s="4" t="s">
        <v>40</v>
      </c>
      <c r="C9" s="5">
        <v>7.1</v>
      </c>
      <c r="D9" s="5">
        <v>9.1</v>
      </c>
      <c r="E9" s="6">
        <f t="shared" si="0"/>
        <v>182</v>
      </c>
      <c r="F9" s="8" t="s">
        <v>49</v>
      </c>
      <c r="G9" s="32"/>
      <c r="H9" s="32"/>
      <c r="I9" s="32"/>
      <c r="J9" s="32"/>
    </row>
    <row r="10" spans="1:10" x14ac:dyDescent="0.35">
      <c r="A10" s="4" t="s">
        <v>9</v>
      </c>
      <c r="B10" s="4" t="s">
        <v>39</v>
      </c>
      <c r="C10" s="5">
        <v>7.35</v>
      </c>
      <c r="D10" s="5">
        <v>9.35</v>
      </c>
      <c r="E10" s="6">
        <f t="shared" si="0"/>
        <v>187</v>
      </c>
      <c r="F10" s="8" t="s">
        <v>48</v>
      </c>
      <c r="G10" s="32"/>
      <c r="H10" s="32"/>
      <c r="I10" s="32"/>
      <c r="J10" s="32"/>
    </row>
    <row r="11" spans="1:10" x14ac:dyDescent="0.35">
      <c r="A11" s="4" t="s">
        <v>10</v>
      </c>
      <c r="B11" s="4" t="s">
        <v>39</v>
      </c>
      <c r="C11" s="5">
        <v>6.8800000000000008</v>
      </c>
      <c r="D11" s="5">
        <v>8.8800000000000008</v>
      </c>
      <c r="E11" s="6">
        <f t="shared" si="0"/>
        <v>177.60000000000002</v>
      </c>
      <c r="F11" s="9" t="s">
        <v>50</v>
      </c>
      <c r="G11" s="32"/>
      <c r="H11" s="32"/>
      <c r="I11" s="32"/>
      <c r="J11" s="32"/>
    </row>
    <row r="12" spans="1:10" x14ac:dyDescent="0.35">
      <c r="A12" s="4" t="s">
        <v>11</v>
      </c>
      <c r="B12" s="4" t="s">
        <v>39</v>
      </c>
      <c r="C12" s="5">
        <v>6.4499999999999993</v>
      </c>
      <c r="D12" s="5">
        <v>8.4499999999999993</v>
      </c>
      <c r="E12" s="6">
        <f t="shared" si="0"/>
        <v>169</v>
      </c>
      <c r="F12" s="7" t="s">
        <v>45</v>
      </c>
      <c r="G12" s="32"/>
      <c r="H12" s="32"/>
      <c r="I12" s="32"/>
      <c r="J12" s="32"/>
    </row>
    <row r="13" spans="1:10" x14ac:dyDescent="0.35">
      <c r="A13" s="4" t="s">
        <v>12</v>
      </c>
      <c r="B13" s="4" t="s">
        <v>40</v>
      </c>
      <c r="C13" s="5">
        <v>7.25</v>
      </c>
      <c r="D13" s="5">
        <v>9.25</v>
      </c>
      <c r="E13" s="6">
        <f t="shared" si="0"/>
        <v>185</v>
      </c>
      <c r="F13" s="9" t="s">
        <v>51</v>
      </c>
      <c r="G13" s="32"/>
      <c r="H13" s="32"/>
      <c r="I13" s="32"/>
      <c r="J13" s="32"/>
    </row>
    <row r="14" spans="1:10" x14ac:dyDescent="0.35">
      <c r="A14" s="4" t="s">
        <v>13</v>
      </c>
      <c r="B14" s="4" t="s">
        <v>40</v>
      </c>
      <c r="C14" s="5">
        <v>7.3599999999999994</v>
      </c>
      <c r="D14" s="5">
        <v>9.36</v>
      </c>
      <c r="E14" s="6">
        <f t="shared" si="0"/>
        <v>187.2</v>
      </c>
      <c r="F14" s="7" t="s">
        <v>45</v>
      </c>
      <c r="G14" s="32"/>
      <c r="H14" s="32"/>
      <c r="I14" s="32"/>
      <c r="J14" s="32"/>
    </row>
    <row r="15" spans="1:10" x14ac:dyDescent="0.35">
      <c r="A15" s="4" t="s">
        <v>14</v>
      </c>
      <c r="B15" s="4" t="s">
        <v>40</v>
      </c>
      <c r="C15" s="5">
        <v>6.4499999999999993</v>
      </c>
      <c r="D15" s="5">
        <v>8.4499999999999993</v>
      </c>
      <c r="E15" s="6">
        <f t="shared" si="0"/>
        <v>169</v>
      </c>
      <c r="F15" s="8" t="s">
        <v>52</v>
      </c>
      <c r="G15" s="32"/>
      <c r="H15" s="32"/>
      <c r="I15" s="32"/>
      <c r="J15" s="32"/>
    </row>
    <row r="16" spans="1:10" x14ac:dyDescent="0.35">
      <c r="A16" s="4" t="s">
        <v>15</v>
      </c>
      <c r="B16" s="4" t="s">
        <v>39</v>
      </c>
      <c r="C16" s="5">
        <v>7.66</v>
      </c>
      <c r="D16" s="5">
        <v>9.66</v>
      </c>
      <c r="E16" s="6">
        <f t="shared" si="0"/>
        <v>193.2</v>
      </c>
      <c r="F16" s="8" t="s">
        <v>52</v>
      </c>
      <c r="G16" s="32"/>
      <c r="H16" s="32"/>
      <c r="I16" s="32"/>
      <c r="J16" s="32"/>
    </row>
    <row r="17" spans="1:10" x14ac:dyDescent="0.35">
      <c r="A17" s="4" t="s">
        <v>16</v>
      </c>
      <c r="B17" s="4" t="s">
        <v>40</v>
      </c>
      <c r="C17" s="5">
        <v>7.3000000000000007</v>
      </c>
      <c r="D17" s="5">
        <v>9.3000000000000007</v>
      </c>
      <c r="E17" s="6">
        <f t="shared" si="0"/>
        <v>186</v>
      </c>
      <c r="F17" s="9" t="s">
        <v>53</v>
      </c>
      <c r="G17" s="32"/>
      <c r="H17" s="32"/>
      <c r="I17" s="32"/>
      <c r="J17" s="32"/>
    </row>
    <row r="18" spans="1:10" x14ac:dyDescent="0.35">
      <c r="A18" s="4" t="s">
        <v>17</v>
      </c>
      <c r="B18" s="4" t="s">
        <v>39</v>
      </c>
      <c r="C18" s="5">
        <v>9.4499999999999993</v>
      </c>
      <c r="D18" s="5">
        <v>11.45</v>
      </c>
      <c r="E18" s="6">
        <f t="shared" si="0"/>
        <v>229</v>
      </c>
      <c r="F18" s="8" t="s">
        <v>52</v>
      </c>
      <c r="G18" s="32"/>
      <c r="H18" s="32"/>
      <c r="I18" s="32"/>
      <c r="J18" s="32"/>
    </row>
    <row r="19" spans="1:10" x14ac:dyDescent="0.35">
      <c r="A19" s="4" t="s">
        <v>18</v>
      </c>
      <c r="B19" s="4" t="s">
        <v>39</v>
      </c>
      <c r="C19" s="5">
        <v>6.84</v>
      </c>
      <c r="D19" s="5">
        <v>8.84</v>
      </c>
      <c r="E19" s="6">
        <f t="shared" si="0"/>
        <v>176.8</v>
      </c>
      <c r="F19" s="8" t="s">
        <v>48</v>
      </c>
      <c r="G19" s="32"/>
      <c r="H19" s="32"/>
      <c r="I19" s="32"/>
      <c r="J19" s="32"/>
    </row>
    <row r="20" spans="1:10" x14ac:dyDescent="0.35">
      <c r="A20" s="4" t="s">
        <v>19</v>
      </c>
      <c r="B20" s="4" t="s">
        <v>39</v>
      </c>
      <c r="C20" s="5">
        <v>6.74</v>
      </c>
      <c r="D20" s="5">
        <v>8.74</v>
      </c>
      <c r="E20" s="6">
        <f t="shared" si="0"/>
        <v>174.8</v>
      </c>
      <c r="F20" s="8" t="s">
        <v>52</v>
      </c>
      <c r="G20" s="32"/>
      <c r="H20" s="32"/>
      <c r="I20" s="32"/>
      <c r="J20" s="32"/>
    </row>
    <row r="21" spans="1:10" x14ac:dyDescent="0.35">
      <c r="A21" s="4" t="s">
        <v>20</v>
      </c>
      <c r="B21" s="4" t="s">
        <v>39</v>
      </c>
      <c r="C21" s="5">
        <v>6.58</v>
      </c>
      <c r="D21" s="5">
        <v>8.58</v>
      </c>
      <c r="E21" s="6">
        <f t="shared" si="0"/>
        <v>171.6</v>
      </c>
      <c r="F21" s="8" t="s">
        <v>52</v>
      </c>
      <c r="G21" s="32"/>
      <c r="H21" s="32"/>
      <c r="I21" s="32"/>
      <c r="J21" s="32"/>
    </row>
    <row r="22" spans="1:10" x14ac:dyDescent="0.35">
      <c r="A22" s="4" t="s">
        <v>21</v>
      </c>
      <c r="B22" s="4" t="s">
        <v>40</v>
      </c>
      <c r="C22" s="5">
        <v>7.1199999999999992</v>
      </c>
      <c r="D22" s="5">
        <v>9.1199999999999992</v>
      </c>
      <c r="E22" s="6">
        <f t="shared" si="0"/>
        <v>182.39999999999998</v>
      </c>
      <c r="F22" s="8" t="s">
        <v>52</v>
      </c>
      <c r="G22" s="32"/>
      <c r="H22" s="32"/>
      <c r="I22" s="32"/>
      <c r="J22" s="32"/>
    </row>
    <row r="23" spans="1:10" x14ac:dyDescent="0.35">
      <c r="A23" s="4" t="s">
        <v>22</v>
      </c>
      <c r="B23" s="4" t="s">
        <v>39</v>
      </c>
      <c r="C23" s="5">
        <v>10.25</v>
      </c>
      <c r="D23" s="5">
        <v>12.25</v>
      </c>
      <c r="E23" s="6">
        <f t="shared" si="0"/>
        <v>245</v>
      </c>
      <c r="F23" s="8" t="s">
        <v>46</v>
      </c>
      <c r="G23" s="32"/>
      <c r="H23" s="32"/>
      <c r="I23" s="32"/>
      <c r="J23" s="32"/>
    </row>
    <row r="24" spans="1:10" x14ac:dyDescent="0.35">
      <c r="A24" s="4" t="s">
        <v>23</v>
      </c>
      <c r="B24" s="4" t="s">
        <v>40</v>
      </c>
      <c r="C24" s="5">
        <v>6.5500000000000007</v>
      </c>
      <c r="D24" s="5">
        <v>8.5500000000000007</v>
      </c>
      <c r="E24" s="6">
        <f t="shared" si="0"/>
        <v>171</v>
      </c>
      <c r="F24" s="8" t="s">
        <v>49</v>
      </c>
      <c r="G24" s="32"/>
      <c r="H24" s="32"/>
      <c r="I24" s="32"/>
      <c r="J24" s="32"/>
    </row>
    <row r="25" spans="1:10" x14ac:dyDescent="0.35">
      <c r="A25" s="4" t="s">
        <v>24</v>
      </c>
      <c r="B25" s="4" t="s">
        <v>39</v>
      </c>
      <c r="C25" s="5">
        <v>7.15</v>
      </c>
      <c r="D25" s="5">
        <v>9.15</v>
      </c>
      <c r="E25" s="6">
        <f t="shared" si="0"/>
        <v>183</v>
      </c>
      <c r="F25" s="8" t="s">
        <v>46</v>
      </c>
      <c r="G25" s="32"/>
      <c r="H25" s="32"/>
      <c r="I25" s="32"/>
      <c r="J25" s="32"/>
    </row>
    <row r="26" spans="1:10" x14ac:dyDescent="0.35">
      <c r="A26" s="4" t="s">
        <v>25</v>
      </c>
      <c r="B26" s="4" t="s">
        <v>39</v>
      </c>
      <c r="C26" s="5">
        <v>7.34</v>
      </c>
      <c r="D26" s="5">
        <v>9.34</v>
      </c>
      <c r="E26" s="6">
        <f t="shared" si="0"/>
        <v>186.8</v>
      </c>
      <c r="F26" s="9" t="s">
        <v>47</v>
      </c>
      <c r="G26" s="32"/>
      <c r="H26" s="32"/>
      <c r="I26" s="32"/>
      <c r="J26" s="32"/>
    </row>
    <row r="27" spans="1:10" x14ac:dyDescent="0.35">
      <c r="A27" s="4" t="s">
        <v>26</v>
      </c>
      <c r="B27" s="4" t="s">
        <v>40</v>
      </c>
      <c r="C27" s="5">
        <v>6.7800000000000011</v>
      </c>
      <c r="D27" s="5">
        <v>8.7800000000000011</v>
      </c>
      <c r="E27" s="6">
        <f t="shared" si="0"/>
        <v>175.60000000000002</v>
      </c>
      <c r="F27" s="9" t="s">
        <v>47</v>
      </c>
      <c r="G27" s="32"/>
      <c r="H27" s="32"/>
      <c r="I27" s="32"/>
      <c r="J27" s="32"/>
    </row>
    <row r="28" spans="1:10" x14ac:dyDescent="0.35">
      <c r="A28" s="4" t="s">
        <v>27</v>
      </c>
      <c r="B28" s="4" t="s">
        <v>39</v>
      </c>
      <c r="C28" s="5">
        <v>7.9</v>
      </c>
      <c r="D28" s="5">
        <v>9.9</v>
      </c>
      <c r="E28" s="6">
        <f t="shared" si="0"/>
        <v>198</v>
      </c>
      <c r="F28" s="8" t="s">
        <v>48</v>
      </c>
      <c r="G28" s="32"/>
      <c r="H28" s="32"/>
      <c r="I28" s="32"/>
      <c r="J28" s="32"/>
    </row>
    <row r="29" spans="1:10" x14ac:dyDescent="0.35">
      <c r="A29" s="4" t="s">
        <v>28</v>
      </c>
      <c r="B29" s="4" t="s">
        <v>39</v>
      </c>
      <c r="C29" s="5">
        <v>6.85</v>
      </c>
      <c r="D29" s="5">
        <v>8.85</v>
      </c>
      <c r="E29" s="6">
        <f t="shared" si="0"/>
        <v>177</v>
      </c>
      <c r="F29" s="9" t="s">
        <v>50</v>
      </c>
      <c r="G29" s="32"/>
      <c r="H29" s="32"/>
      <c r="I29" s="32"/>
      <c r="J29" s="32"/>
    </row>
    <row r="30" spans="1:10" x14ac:dyDescent="0.35">
      <c r="A30" s="4" t="s">
        <v>29</v>
      </c>
      <c r="B30" s="4" t="s">
        <v>39</v>
      </c>
      <c r="C30" s="5">
        <v>6.25</v>
      </c>
      <c r="D30" s="5">
        <v>8.25</v>
      </c>
      <c r="E30" s="6">
        <f t="shared" si="0"/>
        <v>165</v>
      </c>
      <c r="F30" s="9" t="s">
        <v>54</v>
      </c>
      <c r="G30" s="32"/>
      <c r="H30" s="32"/>
      <c r="I30" s="32"/>
      <c r="J30" s="32"/>
    </row>
    <row r="31" spans="1:10" x14ac:dyDescent="0.35">
      <c r="A31" s="4" t="s">
        <v>30</v>
      </c>
      <c r="B31" s="4" t="s">
        <v>39</v>
      </c>
      <c r="C31" s="5">
        <v>6.9499999999999993</v>
      </c>
      <c r="D31" s="5">
        <v>8.9499999999999993</v>
      </c>
      <c r="E31" s="6">
        <f t="shared" si="0"/>
        <v>179</v>
      </c>
      <c r="F31" s="9" t="s">
        <v>54</v>
      </c>
      <c r="G31" s="32"/>
      <c r="H31" s="32"/>
      <c r="I31" s="32"/>
      <c r="J31" s="32"/>
    </row>
    <row r="32" spans="1:10" x14ac:dyDescent="0.35">
      <c r="A32" s="4" t="s">
        <v>31</v>
      </c>
      <c r="B32" s="4" t="s">
        <v>40</v>
      </c>
      <c r="C32" s="5">
        <v>7.9</v>
      </c>
      <c r="D32" s="5">
        <v>9.9</v>
      </c>
      <c r="E32" s="6">
        <f t="shared" si="0"/>
        <v>198</v>
      </c>
      <c r="F32" s="7" t="s">
        <v>55</v>
      </c>
      <c r="G32" s="32"/>
      <c r="H32" s="32"/>
      <c r="I32" s="32"/>
      <c r="J32" s="32"/>
    </row>
    <row r="33" spans="1:10" x14ac:dyDescent="0.35">
      <c r="A33" s="4" t="s">
        <v>32</v>
      </c>
      <c r="B33" s="4" t="s">
        <v>40</v>
      </c>
      <c r="C33" s="5">
        <v>10.45</v>
      </c>
      <c r="D33" s="5">
        <v>12.45</v>
      </c>
      <c r="E33" s="6">
        <f t="shared" si="0"/>
        <v>249</v>
      </c>
      <c r="F33" s="8" t="s">
        <v>49</v>
      </c>
      <c r="G33" s="32"/>
      <c r="H33" s="32"/>
      <c r="I33" s="32"/>
      <c r="J33" s="32"/>
    </row>
    <row r="34" spans="1:10" x14ac:dyDescent="0.35">
      <c r="A34" s="4" t="s">
        <v>33</v>
      </c>
      <c r="B34" s="4" t="s">
        <v>39</v>
      </c>
      <c r="C34" s="5">
        <v>7.76</v>
      </c>
      <c r="D34" s="5">
        <v>9.76</v>
      </c>
      <c r="E34" s="6">
        <f t="shared" si="0"/>
        <v>195.2</v>
      </c>
      <c r="F34" s="8" t="s">
        <v>52</v>
      </c>
      <c r="G34" s="32"/>
      <c r="H34" s="32"/>
      <c r="I34" s="32"/>
      <c r="J34" s="32"/>
    </row>
    <row r="35" spans="1:10" x14ac:dyDescent="0.35">
      <c r="A35" s="4" t="s">
        <v>34</v>
      </c>
      <c r="B35" s="4" t="s">
        <v>40</v>
      </c>
      <c r="C35" s="5">
        <v>7.4499999999999993</v>
      </c>
      <c r="D35" s="5">
        <v>9.4499999999999993</v>
      </c>
      <c r="E35" s="6">
        <f t="shared" si="0"/>
        <v>189</v>
      </c>
      <c r="F35" s="9" t="s">
        <v>56</v>
      </c>
      <c r="G35" s="32"/>
      <c r="H35" s="32"/>
      <c r="I35" s="32"/>
      <c r="J35" s="32"/>
    </row>
    <row r="36" spans="1:10" x14ac:dyDescent="0.35">
      <c r="A36" s="4" t="s">
        <v>35</v>
      </c>
      <c r="B36" s="4" t="s">
        <v>39</v>
      </c>
      <c r="C36" s="5">
        <v>6.85</v>
      </c>
      <c r="D36" s="5">
        <v>8.85</v>
      </c>
      <c r="E36" s="6">
        <f t="shared" si="0"/>
        <v>177</v>
      </c>
      <c r="F36" s="8" t="s">
        <v>49</v>
      </c>
      <c r="G36" s="32"/>
      <c r="H36" s="32"/>
      <c r="I36" s="32"/>
      <c r="J36" s="32"/>
    </row>
    <row r="37" spans="1:10" x14ac:dyDescent="0.35">
      <c r="A37" s="4" t="s">
        <v>36</v>
      </c>
      <c r="B37" s="4" t="s">
        <v>39</v>
      </c>
      <c r="C37" s="5">
        <v>11.81</v>
      </c>
      <c r="D37" s="5">
        <v>13.81</v>
      </c>
      <c r="E37" s="6">
        <f t="shared" si="0"/>
        <v>276.2</v>
      </c>
      <c r="F37" s="7" t="s">
        <v>57</v>
      </c>
      <c r="G37" s="32"/>
      <c r="H37" s="32"/>
      <c r="I37" s="32"/>
      <c r="J37" s="32"/>
    </row>
    <row r="38" spans="1:10" x14ac:dyDescent="0.35">
      <c r="A38" s="4" t="s">
        <v>37</v>
      </c>
      <c r="B38" s="4" t="s">
        <v>39</v>
      </c>
      <c r="C38" s="5">
        <v>7.35</v>
      </c>
      <c r="D38" s="5">
        <v>9.35</v>
      </c>
      <c r="E38" s="6">
        <f t="shared" si="0"/>
        <v>187</v>
      </c>
      <c r="F38" s="8" t="s">
        <v>52</v>
      </c>
      <c r="G38" s="32"/>
      <c r="H38" s="32"/>
      <c r="I38" s="32"/>
      <c r="J38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35B63-2C19-4F2D-AEDF-72FA2F277AB7}">
  <dimension ref="A1:J38"/>
  <sheetViews>
    <sheetView workbookViewId="0">
      <selection activeCell="J2" sqref="J2"/>
    </sheetView>
  </sheetViews>
  <sheetFormatPr defaultRowHeight="14.5" x14ac:dyDescent="0.35"/>
  <cols>
    <col min="1" max="1" width="20.26953125" customWidth="1"/>
    <col min="2" max="2" width="10.36328125" customWidth="1"/>
    <col min="3" max="3" width="9.453125" customWidth="1"/>
    <col min="4" max="4" width="9.7265625" customWidth="1"/>
    <col min="5" max="5" width="18.1796875" customWidth="1"/>
    <col min="6" max="6" width="9.7265625" customWidth="1"/>
    <col min="7" max="7" width="5.7265625" customWidth="1"/>
    <col min="8" max="8" width="4.453125" customWidth="1"/>
    <col min="9" max="9" width="12.6328125" bestFit="1" customWidth="1"/>
    <col min="10" max="10" width="9.7265625" bestFit="1" customWidth="1"/>
  </cols>
  <sheetData>
    <row r="1" spans="1:10" ht="36" customHeight="1" x14ac:dyDescent="0.35">
      <c r="A1" s="1" t="s">
        <v>0</v>
      </c>
      <c r="B1" s="1" t="s">
        <v>38</v>
      </c>
      <c r="C1" s="2" t="s">
        <v>58</v>
      </c>
      <c r="D1" s="2" t="s">
        <v>59</v>
      </c>
      <c r="E1" s="3" t="s">
        <v>43</v>
      </c>
      <c r="F1" s="3" t="s">
        <v>60</v>
      </c>
      <c r="G1" s="32"/>
      <c r="H1" s="32"/>
      <c r="I1" s="1" t="s">
        <v>66</v>
      </c>
      <c r="J1" s="3" t="s">
        <v>60</v>
      </c>
    </row>
    <row r="2" spans="1:10" x14ac:dyDescent="0.35">
      <c r="A2" s="4" t="s">
        <v>1</v>
      </c>
      <c r="B2" s="4" t="s">
        <v>39</v>
      </c>
      <c r="C2" s="5">
        <v>6.25</v>
      </c>
      <c r="D2" s="5">
        <v>8.25</v>
      </c>
      <c r="E2" s="6">
        <f>D2*20</f>
        <v>165</v>
      </c>
      <c r="F2" s="7" t="s">
        <v>45</v>
      </c>
      <c r="G2" s="32"/>
      <c r="H2" s="32"/>
      <c r="I2" s="32" t="s">
        <v>9</v>
      </c>
      <c r="J2" s="32"/>
    </row>
    <row r="3" spans="1:10" x14ac:dyDescent="0.35">
      <c r="A3" s="4" t="s">
        <v>2</v>
      </c>
      <c r="B3" s="4" t="s">
        <v>40</v>
      </c>
      <c r="C3" s="5">
        <v>7.7100000000000009</v>
      </c>
      <c r="D3" s="5">
        <v>9.7100000000000009</v>
      </c>
      <c r="E3" s="6">
        <f t="shared" ref="E3:E38" si="0">D3*20</f>
        <v>194.20000000000002</v>
      </c>
      <c r="F3" s="8" t="s">
        <v>46</v>
      </c>
      <c r="G3" s="32"/>
      <c r="H3" s="32"/>
      <c r="I3" s="32"/>
      <c r="J3" s="32"/>
    </row>
    <row r="4" spans="1:10" x14ac:dyDescent="0.35">
      <c r="A4" s="4" t="s">
        <v>3</v>
      </c>
      <c r="B4" s="4" t="s">
        <v>40</v>
      </c>
      <c r="C4" s="5">
        <v>6.8599999999999994</v>
      </c>
      <c r="D4" s="5">
        <v>8.86</v>
      </c>
      <c r="E4" s="6">
        <f t="shared" si="0"/>
        <v>177.2</v>
      </c>
      <c r="F4" s="9" t="s">
        <v>47</v>
      </c>
      <c r="G4" s="32"/>
      <c r="H4" s="32"/>
      <c r="I4" s="32"/>
      <c r="J4" s="32"/>
    </row>
    <row r="5" spans="1:10" x14ac:dyDescent="0.35">
      <c r="A5" s="4" t="s">
        <v>4</v>
      </c>
      <c r="B5" s="4" t="s">
        <v>39</v>
      </c>
      <c r="C5" s="5">
        <v>7.3000000000000007</v>
      </c>
      <c r="D5" s="5">
        <v>9.3000000000000007</v>
      </c>
      <c r="E5" s="6">
        <f t="shared" si="0"/>
        <v>186</v>
      </c>
      <c r="F5" s="7" t="s">
        <v>45</v>
      </c>
      <c r="G5" s="32"/>
      <c r="H5" s="32"/>
      <c r="I5" s="32"/>
      <c r="J5" s="32"/>
    </row>
    <row r="6" spans="1:10" x14ac:dyDescent="0.35">
      <c r="A6" s="4" t="s">
        <v>5</v>
      </c>
      <c r="B6" s="4" t="s">
        <v>39</v>
      </c>
      <c r="C6" s="5">
        <v>7.0299999999999994</v>
      </c>
      <c r="D6" s="5">
        <v>9.0299999999999994</v>
      </c>
      <c r="E6" s="6">
        <f t="shared" si="0"/>
        <v>180.6</v>
      </c>
      <c r="F6" s="8" t="s">
        <v>48</v>
      </c>
      <c r="G6" s="32"/>
      <c r="H6" s="32"/>
      <c r="I6" s="32"/>
      <c r="J6" s="32"/>
    </row>
    <row r="7" spans="1:10" x14ac:dyDescent="0.35">
      <c r="A7" s="4" t="s">
        <v>6</v>
      </c>
      <c r="B7" s="4" t="s">
        <v>39</v>
      </c>
      <c r="C7" s="5">
        <v>7.0300000000000011</v>
      </c>
      <c r="D7" s="5">
        <v>9.0300000000000011</v>
      </c>
      <c r="E7" s="6">
        <f t="shared" si="0"/>
        <v>180.60000000000002</v>
      </c>
      <c r="F7" s="8" t="s">
        <v>49</v>
      </c>
      <c r="G7" s="32"/>
      <c r="H7" s="32"/>
      <c r="I7" s="32"/>
      <c r="J7" s="32"/>
    </row>
    <row r="8" spans="1:10" x14ac:dyDescent="0.35">
      <c r="A8" s="4" t="s">
        <v>7</v>
      </c>
      <c r="B8" s="4" t="s">
        <v>40</v>
      </c>
      <c r="C8" s="5">
        <v>6.91</v>
      </c>
      <c r="D8" s="5">
        <v>8.91</v>
      </c>
      <c r="E8" s="6">
        <f t="shared" si="0"/>
        <v>178.2</v>
      </c>
      <c r="F8" s="8" t="s">
        <v>49</v>
      </c>
      <c r="G8" s="32"/>
      <c r="H8" s="32"/>
      <c r="I8" s="32"/>
      <c r="J8" s="32"/>
    </row>
    <row r="9" spans="1:10" x14ac:dyDescent="0.35">
      <c r="A9" s="4" t="s">
        <v>8</v>
      </c>
      <c r="B9" s="4" t="s">
        <v>40</v>
      </c>
      <c r="C9" s="5">
        <v>7.1</v>
      </c>
      <c r="D9" s="5">
        <v>9.1</v>
      </c>
      <c r="E9" s="6">
        <f t="shared" si="0"/>
        <v>182</v>
      </c>
      <c r="F9" s="8" t="s">
        <v>49</v>
      </c>
      <c r="G9" s="32"/>
      <c r="H9" s="32"/>
      <c r="I9" s="32"/>
      <c r="J9" s="32"/>
    </row>
    <row r="10" spans="1:10" x14ac:dyDescent="0.35">
      <c r="A10" s="4" t="s">
        <v>9</v>
      </c>
      <c r="B10" s="4" t="s">
        <v>39</v>
      </c>
      <c r="C10" s="5">
        <v>7.35</v>
      </c>
      <c r="D10" s="5">
        <v>9.35</v>
      </c>
      <c r="E10" s="6">
        <f t="shared" si="0"/>
        <v>187</v>
      </c>
      <c r="F10" s="8" t="s">
        <v>48</v>
      </c>
      <c r="G10" s="32"/>
      <c r="H10" s="32"/>
      <c r="I10" s="32"/>
      <c r="J10" s="32"/>
    </row>
    <row r="11" spans="1:10" x14ac:dyDescent="0.35">
      <c r="A11" s="4" t="s">
        <v>10</v>
      </c>
      <c r="B11" s="4" t="s">
        <v>39</v>
      </c>
      <c r="C11" s="5">
        <v>6.8800000000000008</v>
      </c>
      <c r="D11" s="5">
        <v>8.8800000000000008</v>
      </c>
      <c r="E11" s="6">
        <f t="shared" si="0"/>
        <v>177.60000000000002</v>
      </c>
      <c r="F11" s="9" t="s">
        <v>50</v>
      </c>
      <c r="G11" s="32"/>
      <c r="H11" s="32"/>
      <c r="I11" s="32"/>
      <c r="J11" s="32"/>
    </row>
    <row r="12" spans="1:10" x14ac:dyDescent="0.35">
      <c r="A12" s="4" t="s">
        <v>11</v>
      </c>
      <c r="B12" s="4" t="s">
        <v>39</v>
      </c>
      <c r="C12" s="5">
        <v>6.4499999999999993</v>
      </c>
      <c r="D12" s="5">
        <v>8.4499999999999993</v>
      </c>
      <c r="E12" s="6">
        <f t="shared" si="0"/>
        <v>169</v>
      </c>
      <c r="F12" s="7" t="s">
        <v>45</v>
      </c>
      <c r="G12" s="32"/>
      <c r="H12" s="32"/>
      <c r="I12" s="32"/>
      <c r="J12" s="32"/>
    </row>
    <row r="13" spans="1:10" x14ac:dyDescent="0.35">
      <c r="A13" s="4" t="s">
        <v>12</v>
      </c>
      <c r="B13" s="4" t="s">
        <v>40</v>
      </c>
      <c r="C13" s="5">
        <v>7.25</v>
      </c>
      <c r="D13" s="5">
        <v>9.25</v>
      </c>
      <c r="E13" s="6">
        <f t="shared" si="0"/>
        <v>185</v>
      </c>
      <c r="F13" s="9" t="s">
        <v>51</v>
      </c>
      <c r="G13" s="32"/>
      <c r="H13" s="32"/>
      <c r="I13" s="32"/>
      <c r="J13" s="32"/>
    </row>
    <row r="14" spans="1:10" x14ac:dyDescent="0.35">
      <c r="A14" s="4" t="s">
        <v>13</v>
      </c>
      <c r="B14" s="4" t="s">
        <v>40</v>
      </c>
      <c r="C14" s="5">
        <v>7.3599999999999994</v>
      </c>
      <c r="D14" s="5">
        <v>9.36</v>
      </c>
      <c r="E14" s="6">
        <f t="shared" si="0"/>
        <v>187.2</v>
      </c>
      <c r="F14" s="7" t="s">
        <v>45</v>
      </c>
      <c r="G14" s="32"/>
      <c r="H14" s="32"/>
      <c r="I14" s="32"/>
      <c r="J14" s="32"/>
    </row>
    <row r="15" spans="1:10" x14ac:dyDescent="0.35">
      <c r="A15" s="4" t="s">
        <v>14</v>
      </c>
      <c r="B15" s="4" t="s">
        <v>40</v>
      </c>
      <c r="C15" s="5">
        <v>6.4499999999999993</v>
      </c>
      <c r="D15" s="5">
        <v>8.4499999999999993</v>
      </c>
      <c r="E15" s="6">
        <f t="shared" si="0"/>
        <v>169</v>
      </c>
      <c r="F15" s="8" t="s">
        <v>52</v>
      </c>
      <c r="G15" s="32"/>
      <c r="H15" s="32"/>
      <c r="I15" s="32"/>
      <c r="J15" s="32"/>
    </row>
    <row r="16" spans="1:10" x14ac:dyDescent="0.35">
      <c r="A16" s="4" t="s">
        <v>15</v>
      </c>
      <c r="B16" s="4" t="s">
        <v>39</v>
      </c>
      <c r="C16" s="5">
        <v>7.66</v>
      </c>
      <c r="D16" s="5">
        <v>9.66</v>
      </c>
      <c r="E16" s="6">
        <f t="shared" si="0"/>
        <v>193.2</v>
      </c>
      <c r="F16" s="8" t="s">
        <v>52</v>
      </c>
      <c r="G16" s="32"/>
      <c r="H16" s="32"/>
      <c r="I16" s="32"/>
      <c r="J16" s="32"/>
    </row>
    <row r="17" spans="1:10" x14ac:dyDescent="0.35">
      <c r="A17" s="4" t="s">
        <v>16</v>
      </c>
      <c r="B17" s="4" t="s">
        <v>40</v>
      </c>
      <c r="C17" s="5">
        <v>7.3000000000000007</v>
      </c>
      <c r="D17" s="5">
        <v>9.3000000000000007</v>
      </c>
      <c r="E17" s="6">
        <f t="shared" si="0"/>
        <v>186</v>
      </c>
      <c r="F17" s="9" t="s">
        <v>53</v>
      </c>
      <c r="G17" s="32"/>
      <c r="H17" s="32"/>
      <c r="I17" s="32"/>
      <c r="J17" s="32"/>
    </row>
    <row r="18" spans="1:10" x14ac:dyDescent="0.35">
      <c r="A18" s="4" t="s">
        <v>17</v>
      </c>
      <c r="B18" s="4" t="s">
        <v>39</v>
      </c>
      <c r="C18" s="5">
        <v>9.4499999999999993</v>
      </c>
      <c r="D18" s="5">
        <v>11.45</v>
      </c>
      <c r="E18" s="6">
        <f t="shared" si="0"/>
        <v>229</v>
      </c>
      <c r="F18" s="8" t="s">
        <v>52</v>
      </c>
      <c r="G18" s="32"/>
      <c r="H18" s="32"/>
      <c r="I18" s="32"/>
      <c r="J18" s="32"/>
    </row>
    <row r="19" spans="1:10" x14ac:dyDescent="0.35">
      <c r="A19" s="4" t="s">
        <v>18</v>
      </c>
      <c r="B19" s="4" t="s">
        <v>39</v>
      </c>
      <c r="C19" s="5">
        <v>6.84</v>
      </c>
      <c r="D19" s="5">
        <v>8.84</v>
      </c>
      <c r="E19" s="6">
        <f t="shared" si="0"/>
        <v>176.8</v>
      </c>
      <c r="F19" s="8" t="s">
        <v>48</v>
      </c>
      <c r="G19" s="32"/>
      <c r="H19" s="32"/>
      <c r="I19" s="32"/>
      <c r="J19" s="32"/>
    </row>
    <row r="20" spans="1:10" x14ac:dyDescent="0.35">
      <c r="A20" s="4" t="s">
        <v>19</v>
      </c>
      <c r="B20" s="4" t="s">
        <v>39</v>
      </c>
      <c r="C20" s="5">
        <v>6.74</v>
      </c>
      <c r="D20" s="5">
        <v>8.74</v>
      </c>
      <c r="E20" s="6">
        <f t="shared" si="0"/>
        <v>174.8</v>
      </c>
      <c r="F20" s="8" t="s">
        <v>52</v>
      </c>
      <c r="G20" s="32"/>
      <c r="H20" s="32"/>
      <c r="I20" s="32"/>
      <c r="J20" s="32"/>
    </row>
    <row r="21" spans="1:10" x14ac:dyDescent="0.35">
      <c r="A21" s="4" t="s">
        <v>20</v>
      </c>
      <c r="B21" s="4" t="s">
        <v>39</v>
      </c>
      <c r="C21" s="5">
        <v>6.58</v>
      </c>
      <c r="D21" s="5">
        <v>8.58</v>
      </c>
      <c r="E21" s="6">
        <f t="shared" si="0"/>
        <v>171.6</v>
      </c>
      <c r="F21" s="8" t="s">
        <v>52</v>
      </c>
      <c r="G21" s="32"/>
      <c r="H21" s="32"/>
      <c r="I21" s="32"/>
      <c r="J21" s="32"/>
    </row>
    <row r="22" spans="1:10" x14ac:dyDescent="0.35">
      <c r="A22" s="4" t="s">
        <v>21</v>
      </c>
      <c r="B22" s="4" t="s">
        <v>40</v>
      </c>
      <c r="C22" s="5">
        <v>7.1199999999999992</v>
      </c>
      <c r="D22" s="5">
        <v>9.1199999999999992</v>
      </c>
      <c r="E22" s="6">
        <f t="shared" si="0"/>
        <v>182.39999999999998</v>
      </c>
      <c r="F22" s="8" t="s">
        <v>52</v>
      </c>
      <c r="G22" s="32"/>
      <c r="H22" s="32"/>
      <c r="I22" s="32"/>
      <c r="J22" s="32"/>
    </row>
    <row r="23" spans="1:10" x14ac:dyDescent="0.35">
      <c r="A23" s="4" t="s">
        <v>22</v>
      </c>
      <c r="B23" s="4" t="s">
        <v>39</v>
      </c>
      <c r="C23" s="5">
        <v>10.25</v>
      </c>
      <c r="D23" s="5">
        <v>12.25</v>
      </c>
      <c r="E23" s="6">
        <f t="shared" si="0"/>
        <v>245</v>
      </c>
      <c r="F23" s="8" t="s">
        <v>46</v>
      </c>
      <c r="G23" s="32"/>
      <c r="H23" s="32"/>
      <c r="I23" s="32"/>
      <c r="J23" s="32"/>
    </row>
    <row r="24" spans="1:10" x14ac:dyDescent="0.35">
      <c r="A24" s="4" t="s">
        <v>23</v>
      </c>
      <c r="B24" s="4" t="s">
        <v>40</v>
      </c>
      <c r="C24" s="5">
        <v>6.5500000000000007</v>
      </c>
      <c r="D24" s="5">
        <v>8.5500000000000007</v>
      </c>
      <c r="E24" s="6">
        <f t="shared" si="0"/>
        <v>171</v>
      </c>
      <c r="F24" s="8" t="s">
        <v>49</v>
      </c>
      <c r="G24" s="32"/>
      <c r="H24" s="32"/>
      <c r="I24" s="32"/>
      <c r="J24" s="32"/>
    </row>
    <row r="25" spans="1:10" x14ac:dyDescent="0.35">
      <c r="A25" s="4" t="s">
        <v>24</v>
      </c>
      <c r="B25" s="4" t="s">
        <v>39</v>
      </c>
      <c r="C25" s="5">
        <v>7.15</v>
      </c>
      <c r="D25" s="5">
        <v>9.15</v>
      </c>
      <c r="E25" s="6">
        <f t="shared" si="0"/>
        <v>183</v>
      </c>
      <c r="F25" s="8" t="s">
        <v>46</v>
      </c>
      <c r="G25" s="32"/>
      <c r="H25" s="32"/>
      <c r="I25" s="32"/>
      <c r="J25" s="32"/>
    </row>
    <row r="26" spans="1:10" x14ac:dyDescent="0.35">
      <c r="A26" s="4" t="s">
        <v>25</v>
      </c>
      <c r="B26" s="4" t="s">
        <v>39</v>
      </c>
      <c r="C26" s="5">
        <v>7.34</v>
      </c>
      <c r="D26" s="5">
        <v>9.34</v>
      </c>
      <c r="E26" s="6">
        <f t="shared" si="0"/>
        <v>186.8</v>
      </c>
      <c r="F26" s="9" t="s">
        <v>47</v>
      </c>
      <c r="G26" s="32"/>
      <c r="H26" s="32"/>
      <c r="I26" s="32"/>
      <c r="J26" s="32"/>
    </row>
    <row r="27" spans="1:10" x14ac:dyDescent="0.35">
      <c r="A27" s="4" t="s">
        <v>26</v>
      </c>
      <c r="B27" s="4" t="s">
        <v>40</v>
      </c>
      <c r="C27" s="5">
        <v>6.7800000000000011</v>
      </c>
      <c r="D27" s="5">
        <v>8.7800000000000011</v>
      </c>
      <c r="E27" s="6">
        <f t="shared" si="0"/>
        <v>175.60000000000002</v>
      </c>
      <c r="F27" s="9" t="s">
        <v>47</v>
      </c>
      <c r="G27" s="32"/>
      <c r="H27" s="32"/>
      <c r="I27" s="32"/>
      <c r="J27" s="32"/>
    </row>
    <row r="28" spans="1:10" x14ac:dyDescent="0.35">
      <c r="A28" s="4" t="s">
        <v>27</v>
      </c>
      <c r="B28" s="4" t="s">
        <v>39</v>
      </c>
      <c r="C28" s="5">
        <v>7.9</v>
      </c>
      <c r="D28" s="5">
        <v>9.9</v>
      </c>
      <c r="E28" s="6">
        <f t="shared" si="0"/>
        <v>198</v>
      </c>
      <c r="F28" s="8" t="s">
        <v>48</v>
      </c>
      <c r="G28" s="32"/>
      <c r="H28" s="32"/>
      <c r="I28" s="32"/>
      <c r="J28" s="32"/>
    </row>
    <row r="29" spans="1:10" x14ac:dyDescent="0.35">
      <c r="A29" s="4" t="s">
        <v>28</v>
      </c>
      <c r="B29" s="4" t="s">
        <v>39</v>
      </c>
      <c r="C29" s="5">
        <v>6.85</v>
      </c>
      <c r="D29" s="5">
        <v>8.85</v>
      </c>
      <c r="E29" s="6">
        <f t="shared" si="0"/>
        <v>177</v>
      </c>
      <c r="F29" s="9" t="s">
        <v>50</v>
      </c>
      <c r="G29" s="32"/>
      <c r="H29" s="32"/>
      <c r="I29" s="32"/>
      <c r="J29" s="32"/>
    </row>
    <row r="30" spans="1:10" x14ac:dyDescent="0.35">
      <c r="A30" s="4" t="s">
        <v>29</v>
      </c>
      <c r="B30" s="4" t="s">
        <v>39</v>
      </c>
      <c r="C30" s="5">
        <v>6.25</v>
      </c>
      <c r="D30" s="5">
        <v>8.25</v>
      </c>
      <c r="E30" s="6">
        <f t="shared" si="0"/>
        <v>165</v>
      </c>
      <c r="F30" s="9" t="s">
        <v>54</v>
      </c>
      <c r="G30" s="32"/>
      <c r="H30" s="32"/>
      <c r="I30" s="32"/>
      <c r="J30" s="32"/>
    </row>
    <row r="31" spans="1:10" x14ac:dyDescent="0.35">
      <c r="A31" s="4" t="s">
        <v>30</v>
      </c>
      <c r="B31" s="4" t="s">
        <v>39</v>
      </c>
      <c r="C31" s="5">
        <v>6.9499999999999993</v>
      </c>
      <c r="D31" s="5">
        <v>8.9499999999999993</v>
      </c>
      <c r="E31" s="6">
        <f t="shared" si="0"/>
        <v>179</v>
      </c>
      <c r="F31" s="9" t="s">
        <v>54</v>
      </c>
      <c r="G31" s="32"/>
      <c r="H31" s="32"/>
      <c r="I31" s="32"/>
      <c r="J31" s="32"/>
    </row>
    <row r="32" spans="1:10" x14ac:dyDescent="0.35">
      <c r="A32" s="4" t="s">
        <v>31</v>
      </c>
      <c r="B32" s="4" t="s">
        <v>40</v>
      </c>
      <c r="C32" s="5">
        <v>7.9</v>
      </c>
      <c r="D32" s="5">
        <v>9.9</v>
      </c>
      <c r="E32" s="6">
        <f t="shared" si="0"/>
        <v>198</v>
      </c>
      <c r="F32" s="7" t="s">
        <v>55</v>
      </c>
      <c r="G32" s="32"/>
      <c r="H32" s="32"/>
      <c r="I32" s="32"/>
      <c r="J32" s="32"/>
    </row>
    <row r="33" spans="1:10" x14ac:dyDescent="0.35">
      <c r="A33" s="4" t="s">
        <v>32</v>
      </c>
      <c r="B33" s="4" t="s">
        <v>40</v>
      </c>
      <c r="C33" s="5">
        <v>10.45</v>
      </c>
      <c r="D33" s="5">
        <v>12.45</v>
      </c>
      <c r="E33" s="6">
        <f t="shared" si="0"/>
        <v>249</v>
      </c>
      <c r="F33" s="8" t="s">
        <v>49</v>
      </c>
      <c r="G33" s="32"/>
      <c r="H33" s="32"/>
      <c r="I33" s="32"/>
      <c r="J33" s="32"/>
    </row>
    <row r="34" spans="1:10" x14ac:dyDescent="0.35">
      <c r="A34" s="4" t="s">
        <v>33</v>
      </c>
      <c r="B34" s="4" t="s">
        <v>39</v>
      </c>
      <c r="C34" s="5">
        <v>7.76</v>
      </c>
      <c r="D34" s="5">
        <v>9.76</v>
      </c>
      <c r="E34" s="6">
        <f t="shared" si="0"/>
        <v>195.2</v>
      </c>
      <c r="F34" s="8" t="s">
        <v>52</v>
      </c>
      <c r="G34" s="32"/>
      <c r="H34" s="32"/>
      <c r="I34" s="32"/>
      <c r="J34" s="32"/>
    </row>
    <row r="35" spans="1:10" x14ac:dyDescent="0.35">
      <c r="A35" s="4" t="s">
        <v>34</v>
      </c>
      <c r="B35" s="4" t="s">
        <v>40</v>
      </c>
      <c r="C35" s="5">
        <v>7.4499999999999993</v>
      </c>
      <c r="D35" s="5">
        <v>9.4499999999999993</v>
      </c>
      <c r="E35" s="6">
        <f t="shared" si="0"/>
        <v>189</v>
      </c>
      <c r="F35" s="9" t="s">
        <v>56</v>
      </c>
      <c r="G35" s="32"/>
      <c r="H35" s="32"/>
      <c r="I35" s="32"/>
      <c r="J35" s="32"/>
    </row>
    <row r="36" spans="1:10" x14ac:dyDescent="0.35">
      <c r="A36" s="4" t="s">
        <v>35</v>
      </c>
      <c r="B36" s="4" t="s">
        <v>39</v>
      </c>
      <c r="C36" s="5">
        <v>6.85</v>
      </c>
      <c r="D36" s="5">
        <v>8.85</v>
      </c>
      <c r="E36" s="6">
        <f t="shared" si="0"/>
        <v>177</v>
      </c>
      <c r="F36" s="8" t="s">
        <v>49</v>
      </c>
      <c r="G36" s="32"/>
      <c r="H36" s="32"/>
      <c r="I36" s="32"/>
      <c r="J36" s="32"/>
    </row>
    <row r="37" spans="1:10" x14ac:dyDescent="0.35">
      <c r="A37" s="4" t="s">
        <v>36</v>
      </c>
      <c r="B37" s="4" t="s">
        <v>39</v>
      </c>
      <c r="C37" s="5">
        <v>11.81</v>
      </c>
      <c r="D37" s="5">
        <v>13.81</v>
      </c>
      <c r="E37" s="6">
        <f t="shared" si="0"/>
        <v>276.2</v>
      </c>
      <c r="F37" s="7" t="s">
        <v>57</v>
      </c>
      <c r="G37" s="32"/>
      <c r="H37" s="32"/>
      <c r="I37" s="32"/>
      <c r="J37" s="32"/>
    </row>
    <row r="38" spans="1:10" x14ac:dyDescent="0.35">
      <c r="A38" s="4" t="s">
        <v>37</v>
      </c>
      <c r="B38" s="4" t="s">
        <v>39</v>
      </c>
      <c r="C38" s="5">
        <v>7.35</v>
      </c>
      <c r="D38" s="5">
        <v>9.35</v>
      </c>
      <c r="E38" s="6">
        <f t="shared" si="0"/>
        <v>187</v>
      </c>
      <c r="F38" s="8" t="s">
        <v>52</v>
      </c>
      <c r="G38" s="32"/>
      <c r="H38" s="32"/>
      <c r="I38" s="32"/>
      <c r="J38" s="3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6617A-646F-40EA-8DD0-B2FE9711BE3C}">
  <dimension ref="A1:E22"/>
  <sheetViews>
    <sheetView workbookViewId="0">
      <selection activeCell="G7" sqref="G7"/>
    </sheetView>
  </sheetViews>
  <sheetFormatPr defaultRowHeight="14.5" x14ac:dyDescent="0.35"/>
  <cols>
    <col min="1" max="1" width="14.81640625" customWidth="1"/>
  </cols>
  <sheetData>
    <row r="1" spans="1:5" ht="15.5" x14ac:dyDescent="0.35">
      <c r="A1" s="37" t="s">
        <v>107</v>
      </c>
      <c r="B1" s="37" t="s">
        <v>66</v>
      </c>
      <c r="C1" s="37" t="s">
        <v>67</v>
      </c>
      <c r="D1" s="37" t="s">
        <v>108</v>
      </c>
      <c r="E1" s="37" t="s">
        <v>69</v>
      </c>
    </row>
    <row r="2" spans="1:5" x14ac:dyDescent="0.35">
      <c r="A2" s="38">
        <v>42962</v>
      </c>
      <c r="B2" s="39" t="s">
        <v>109</v>
      </c>
      <c r="C2" s="39">
        <v>20</v>
      </c>
      <c r="D2" s="40"/>
      <c r="E2" s="39">
        <f t="shared" ref="E2:E22" si="0">C2*D2</f>
        <v>0</v>
      </c>
    </row>
    <row r="3" spans="1:5" x14ac:dyDescent="0.35">
      <c r="A3" s="38">
        <v>42963</v>
      </c>
      <c r="B3" s="39" t="s">
        <v>110</v>
      </c>
      <c r="C3" s="39">
        <v>42</v>
      </c>
      <c r="D3" s="40"/>
      <c r="E3" s="39">
        <f t="shared" si="0"/>
        <v>0</v>
      </c>
    </row>
    <row r="4" spans="1:5" x14ac:dyDescent="0.35">
      <c r="A4" s="38">
        <v>42964</v>
      </c>
      <c r="B4" s="39" t="s">
        <v>111</v>
      </c>
      <c r="C4" s="39">
        <v>44</v>
      </c>
      <c r="D4" s="40"/>
      <c r="E4" s="39">
        <f t="shared" si="0"/>
        <v>0</v>
      </c>
    </row>
    <row r="5" spans="1:5" x14ac:dyDescent="0.35">
      <c r="A5" s="38">
        <v>42965</v>
      </c>
      <c r="B5" s="39" t="s">
        <v>109</v>
      </c>
      <c r="C5" s="39">
        <v>30</v>
      </c>
      <c r="D5" s="40"/>
      <c r="E5" s="39">
        <f t="shared" si="0"/>
        <v>0</v>
      </c>
    </row>
    <row r="6" spans="1:5" x14ac:dyDescent="0.35">
      <c r="A6" s="38">
        <v>42966</v>
      </c>
      <c r="B6" s="39" t="s">
        <v>111</v>
      </c>
      <c r="C6" s="39">
        <v>95</v>
      </c>
      <c r="D6" s="40"/>
      <c r="E6" s="39">
        <f t="shared" si="0"/>
        <v>0</v>
      </c>
    </row>
    <row r="7" spans="1:5" x14ac:dyDescent="0.35">
      <c r="A7" s="38">
        <v>42967</v>
      </c>
      <c r="B7" s="39" t="s">
        <v>111</v>
      </c>
      <c r="C7" s="39">
        <v>10</v>
      </c>
      <c r="D7" s="40"/>
      <c r="E7" s="39">
        <f t="shared" si="0"/>
        <v>0</v>
      </c>
    </row>
    <row r="8" spans="1:5" x14ac:dyDescent="0.35">
      <c r="A8" s="38">
        <v>42968</v>
      </c>
      <c r="B8" s="39" t="s">
        <v>110</v>
      </c>
      <c r="C8" s="39">
        <v>15</v>
      </c>
      <c r="D8" s="40"/>
      <c r="E8" s="39">
        <f t="shared" si="0"/>
        <v>0</v>
      </c>
    </row>
    <row r="9" spans="1:5" x14ac:dyDescent="0.35">
      <c r="A9" s="38">
        <v>42969</v>
      </c>
      <c r="B9" s="39" t="s">
        <v>112</v>
      </c>
      <c r="C9" s="39">
        <v>35</v>
      </c>
      <c r="D9" s="40"/>
      <c r="E9" s="39">
        <f t="shared" si="0"/>
        <v>0</v>
      </c>
    </row>
    <row r="10" spans="1:5" x14ac:dyDescent="0.35">
      <c r="A10" s="38">
        <v>42970</v>
      </c>
      <c r="B10" s="39" t="s">
        <v>111</v>
      </c>
      <c r="C10" s="39">
        <v>70</v>
      </c>
      <c r="D10" s="40"/>
      <c r="E10" s="39">
        <f t="shared" si="0"/>
        <v>0</v>
      </c>
    </row>
    <row r="11" spans="1:5" x14ac:dyDescent="0.35">
      <c r="A11" s="38">
        <v>42971</v>
      </c>
      <c r="B11" s="39" t="s">
        <v>109</v>
      </c>
      <c r="C11" s="39">
        <v>28</v>
      </c>
      <c r="D11" s="40"/>
      <c r="E11" s="39">
        <f t="shared" si="0"/>
        <v>0</v>
      </c>
    </row>
    <row r="12" spans="1:5" x14ac:dyDescent="0.35">
      <c r="A12" s="38">
        <v>42972</v>
      </c>
      <c r="B12" s="41" t="s">
        <v>109</v>
      </c>
      <c r="C12" s="39">
        <v>51</v>
      </c>
      <c r="D12" s="40"/>
      <c r="E12" s="39">
        <f t="shared" si="0"/>
        <v>0</v>
      </c>
    </row>
    <row r="13" spans="1:5" x14ac:dyDescent="0.35">
      <c r="A13" s="38">
        <v>42973</v>
      </c>
      <c r="B13" s="41" t="s">
        <v>109</v>
      </c>
      <c r="C13" s="39">
        <v>13</v>
      </c>
      <c r="D13" s="40"/>
      <c r="E13" s="39">
        <f t="shared" si="0"/>
        <v>0</v>
      </c>
    </row>
    <row r="14" spans="1:5" x14ac:dyDescent="0.35">
      <c r="A14" s="38">
        <v>42974</v>
      </c>
      <c r="B14" s="41" t="s">
        <v>111</v>
      </c>
      <c r="C14" s="39">
        <v>38</v>
      </c>
      <c r="D14" s="40"/>
      <c r="E14" s="39">
        <f t="shared" si="0"/>
        <v>0</v>
      </c>
    </row>
    <row r="15" spans="1:5" x14ac:dyDescent="0.35">
      <c r="A15" s="38">
        <v>42975</v>
      </c>
      <c r="B15" s="41" t="s">
        <v>112</v>
      </c>
      <c r="C15" s="39">
        <v>47</v>
      </c>
      <c r="D15" s="40"/>
      <c r="E15" s="39">
        <f t="shared" si="0"/>
        <v>0</v>
      </c>
    </row>
    <row r="16" spans="1:5" x14ac:dyDescent="0.35">
      <c r="A16" s="38">
        <v>42976</v>
      </c>
      <c r="B16" s="41" t="s">
        <v>110</v>
      </c>
      <c r="C16" s="39">
        <v>61</v>
      </c>
      <c r="D16" s="40"/>
      <c r="E16" s="39">
        <f t="shared" si="0"/>
        <v>0</v>
      </c>
    </row>
    <row r="17" spans="1:5" x14ac:dyDescent="0.35">
      <c r="A17" s="38">
        <v>42977</v>
      </c>
      <c r="B17" s="41" t="s">
        <v>112</v>
      </c>
      <c r="C17" s="39">
        <v>26</v>
      </c>
      <c r="D17" s="40"/>
      <c r="E17" s="39">
        <f t="shared" si="0"/>
        <v>0</v>
      </c>
    </row>
    <row r="18" spans="1:5" x14ac:dyDescent="0.35">
      <c r="A18" s="38">
        <v>42978</v>
      </c>
      <c r="B18" s="41" t="s">
        <v>110</v>
      </c>
      <c r="C18" s="39">
        <v>79</v>
      </c>
      <c r="D18" s="40"/>
      <c r="E18" s="39">
        <f t="shared" si="0"/>
        <v>0</v>
      </c>
    </row>
    <row r="19" spans="1:5" x14ac:dyDescent="0.35">
      <c r="A19" s="38">
        <v>42979</v>
      </c>
      <c r="B19" s="41" t="s">
        <v>111</v>
      </c>
      <c r="C19" s="39">
        <v>94</v>
      </c>
      <c r="D19" s="40"/>
      <c r="E19" s="39">
        <f t="shared" si="0"/>
        <v>0</v>
      </c>
    </row>
    <row r="20" spans="1:5" x14ac:dyDescent="0.35">
      <c r="A20" s="38">
        <v>42980</v>
      </c>
      <c r="B20" s="41" t="s">
        <v>110</v>
      </c>
      <c r="C20" s="39">
        <v>81</v>
      </c>
      <c r="D20" s="40"/>
      <c r="E20" s="39">
        <f t="shared" si="0"/>
        <v>0</v>
      </c>
    </row>
    <row r="21" spans="1:5" x14ac:dyDescent="0.35">
      <c r="A21" s="38">
        <v>42981</v>
      </c>
      <c r="B21" s="41" t="s">
        <v>112</v>
      </c>
      <c r="C21" s="39">
        <v>34</v>
      </c>
      <c r="D21" s="40"/>
      <c r="E21" s="39">
        <f t="shared" si="0"/>
        <v>0</v>
      </c>
    </row>
    <row r="22" spans="1:5" x14ac:dyDescent="0.35">
      <c r="A22" s="38">
        <v>42982</v>
      </c>
      <c r="B22" s="41" t="s">
        <v>109</v>
      </c>
      <c r="C22" s="39">
        <v>56</v>
      </c>
      <c r="D22" s="40"/>
      <c r="E22" s="39">
        <f t="shared" si="0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2845A-9EAE-42BB-8868-B9E1BB8A3907}">
  <dimension ref="B1:G38"/>
  <sheetViews>
    <sheetView tabSelected="1" workbookViewId="0">
      <selection activeCell="B5" sqref="B5"/>
    </sheetView>
  </sheetViews>
  <sheetFormatPr defaultRowHeight="14.5" x14ac:dyDescent="0.35"/>
  <cols>
    <col min="2" max="2" width="12.453125" customWidth="1"/>
    <col min="6" max="6" width="17.1796875" customWidth="1"/>
  </cols>
  <sheetData>
    <row r="1" spans="2:7" ht="35" customHeight="1" x14ac:dyDescent="0.35">
      <c r="B1" s="1" t="s">
        <v>0</v>
      </c>
      <c r="C1" s="1" t="s">
        <v>38</v>
      </c>
      <c r="D1" s="2" t="s">
        <v>58</v>
      </c>
      <c r="E1" s="2" t="s">
        <v>59</v>
      </c>
      <c r="F1" s="3" t="s">
        <v>43</v>
      </c>
      <c r="G1" s="3" t="s">
        <v>60</v>
      </c>
    </row>
    <row r="2" spans="2:7" x14ac:dyDescent="0.35">
      <c r="B2" s="4" t="s">
        <v>1</v>
      </c>
      <c r="C2" s="4" t="s">
        <v>39</v>
      </c>
      <c r="D2" s="5">
        <v>6.25</v>
      </c>
      <c r="E2" s="5">
        <v>8.25</v>
      </c>
      <c r="F2" s="6">
        <f>E2*20</f>
        <v>165</v>
      </c>
      <c r="G2" s="7" t="s">
        <v>45</v>
      </c>
    </row>
    <row r="3" spans="2:7" x14ac:dyDescent="0.35">
      <c r="B3" s="4" t="s">
        <v>2</v>
      </c>
      <c r="C3" s="4" t="s">
        <v>40</v>
      </c>
      <c r="D3" s="5">
        <v>7.7100000000000009</v>
      </c>
      <c r="E3" s="5">
        <v>9.7100000000000009</v>
      </c>
      <c r="F3" s="6">
        <f t="shared" ref="F3:F38" si="0">E3*20</f>
        <v>194.20000000000002</v>
      </c>
      <c r="G3" s="8" t="s">
        <v>46</v>
      </c>
    </row>
    <row r="4" spans="2:7" x14ac:dyDescent="0.35">
      <c r="B4" s="4" t="s">
        <v>3</v>
      </c>
      <c r="C4" s="4" t="s">
        <v>40</v>
      </c>
      <c r="D4" s="5">
        <v>6.8599999999999994</v>
      </c>
      <c r="E4" s="5">
        <v>8.86</v>
      </c>
      <c r="F4" s="6">
        <f t="shared" si="0"/>
        <v>177.2</v>
      </c>
      <c r="G4" s="9" t="s">
        <v>47</v>
      </c>
    </row>
    <row r="5" spans="2:7" x14ac:dyDescent="0.35">
      <c r="B5" s="4" t="s">
        <v>4</v>
      </c>
      <c r="C5" s="4" t="s">
        <v>39</v>
      </c>
      <c r="D5" s="5">
        <v>7.3000000000000007</v>
      </c>
      <c r="E5" s="5">
        <v>9.3000000000000007</v>
      </c>
      <c r="F5" s="6">
        <f t="shared" si="0"/>
        <v>186</v>
      </c>
      <c r="G5" s="7" t="s">
        <v>45</v>
      </c>
    </row>
    <row r="6" spans="2:7" x14ac:dyDescent="0.35">
      <c r="B6" s="4" t="s">
        <v>5</v>
      </c>
      <c r="C6" s="4" t="s">
        <v>39</v>
      </c>
      <c r="D6" s="5">
        <v>7.0299999999999994</v>
      </c>
      <c r="E6" s="5">
        <v>9.0299999999999994</v>
      </c>
      <c r="F6" s="6">
        <f t="shared" si="0"/>
        <v>180.6</v>
      </c>
      <c r="G6" s="8" t="s">
        <v>48</v>
      </c>
    </row>
    <row r="7" spans="2:7" x14ac:dyDescent="0.35">
      <c r="B7" s="4" t="s">
        <v>6</v>
      </c>
      <c r="C7" s="4" t="s">
        <v>39</v>
      </c>
      <c r="D7" s="5">
        <v>7.0300000000000011</v>
      </c>
      <c r="E7" s="5">
        <v>9.0300000000000011</v>
      </c>
      <c r="F7" s="6">
        <f t="shared" si="0"/>
        <v>180.60000000000002</v>
      </c>
      <c r="G7" s="8" t="s">
        <v>49</v>
      </c>
    </row>
    <row r="8" spans="2:7" x14ac:dyDescent="0.35">
      <c r="B8" s="4" t="s">
        <v>7</v>
      </c>
      <c r="C8" s="4" t="s">
        <v>40</v>
      </c>
      <c r="D8" s="5">
        <v>6.91</v>
      </c>
      <c r="E8" s="5">
        <v>8.91</v>
      </c>
      <c r="F8" s="6">
        <f t="shared" si="0"/>
        <v>178.2</v>
      </c>
      <c r="G8" s="8" t="s">
        <v>49</v>
      </c>
    </row>
    <row r="9" spans="2:7" x14ac:dyDescent="0.35">
      <c r="B9" s="4" t="s">
        <v>8</v>
      </c>
      <c r="C9" s="4" t="s">
        <v>40</v>
      </c>
      <c r="D9" s="5">
        <v>7.1</v>
      </c>
      <c r="E9" s="5">
        <v>9.1</v>
      </c>
      <c r="F9" s="6">
        <f t="shared" si="0"/>
        <v>182</v>
      </c>
      <c r="G9" s="8" t="s">
        <v>49</v>
      </c>
    </row>
    <row r="10" spans="2:7" x14ac:dyDescent="0.35">
      <c r="B10" s="4" t="s">
        <v>9</v>
      </c>
      <c r="C10" s="4" t="s">
        <v>39</v>
      </c>
      <c r="D10" s="5">
        <v>7.35</v>
      </c>
      <c r="E10" s="5">
        <v>9.35</v>
      </c>
      <c r="F10" s="6">
        <f t="shared" si="0"/>
        <v>187</v>
      </c>
      <c r="G10" s="8" t="s">
        <v>48</v>
      </c>
    </row>
    <row r="11" spans="2:7" x14ac:dyDescent="0.35">
      <c r="B11" s="4" t="s">
        <v>10</v>
      </c>
      <c r="C11" s="4" t="s">
        <v>39</v>
      </c>
      <c r="D11" s="5">
        <v>6.8800000000000008</v>
      </c>
      <c r="E11" s="5">
        <v>8.8800000000000008</v>
      </c>
      <c r="F11" s="6">
        <f t="shared" si="0"/>
        <v>177.60000000000002</v>
      </c>
      <c r="G11" s="9" t="s">
        <v>50</v>
      </c>
    </row>
    <row r="12" spans="2:7" x14ac:dyDescent="0.35">
      <c r="B12" s="4" t="s">
        <v>11</v>
      </c>
      <c r="C12" s="4" t="s">
        <v>39</v>
      </c>
      <c r="D12" s="5">
        <v>6.4499999999999993</v>
      </c>
      <c r="E12" s="5">
        <v>8.4499999999999993</v>
      </c>
      <c r="F12" s="6">
        <f t="shared" si="0"/>
        <v>169</v>
      </c>
      <c r="G12" s="7" t="s">
        <v>45</v>
      </c>
    </row>
    <row r="13" spans="2:7" x14ac:dyDescent="0.35">
      <c r="B13" s="4" t="s">
        <v>12</v>
      </c>
      <c r="C13" s="4" t="s">
        <v>40</v>
      </c>
      <c r="D13" s="5">
        <v>7.25</v>
      </c>
      <c r="E13" s="5">
        <v>9.25</v>
      </c>
      <c r="F13" s="6">
        <f t="shared" si="0"/>
        <v>185</v>
      </c>
      <c r="G13" s="9" t="s">
        <v>51</v>
      </c>
    </row>
    <row r="14" spans="2:7" x14ac:dyDescent="0.35">
      <c r="B14" s="4" t="s">
        <v>13</v>
      </c>
      <c r="C14" s="4" t="s">
        <v>40</v>
      </c>
      <c r="D14" s="5">
        <v>7.3599999999999994</v>
      </c>
      <c r="E14" s="5">
        <v>9.36</v>
      </c>
      <c r="F14" s="6">
        <f t="shared" si="0"/>
        <v>187.2</v>
      </c>
      <c r="G14" s="7" t="s">
        <v>45</v>
      </c>
    </row>
    <row r="15" spans="2:7" x14ac:dyDescent="0.35">
      <c r="B15" s="4" t="s">
        <v>14</v>
      </c>
      <c r="C15" s="4" t="s">
        <v>40</v>
      </c>
      <c r="D15" s="5">
        <v>6.4499999999999993</v>
      </c>
      <c r="E15" s="5">
        <v>8.4499999999999993</v>
      </c>
      <c r="F15" s="6">
        <f t="shared" si="0"/>
        <v>169</v>
      </c>
      <c r="G15" s="8" t="s">
        <v>52</v>
      </c>
    </row>
    <row r="16" spans="2:7" x14ac:dyDescent="0.35">
      <c r="B16" s="4" t="s">
        <v>15</v>
      </c>
      <c r="C16" s="4" t="s">
        <v>39</v>
      </c>
      <c r="D16" s="5">
        <v>7.66</v>
      </c>
      <c r="E16" s="5">
        <v>9.66</v>
      </c>
      <c r="F16" s="6">
        <f t="shared" si="0"/>
        <v>193.2</v>
      </c>
      <c r="G16" s="8" t="s">
        <v>52</v>
      </c>
    </row>
    <row r="17" spans="2:7" x14ac:dyDescent="0.35">
      <c r="B17" s="4" t="s">
        <v>16</v>
      </c>
      <c r="C17" s="4" t="s">
        <v>40</v>
      </c>
      <c r="D17" s="5">
        <v>7.3000000000000007</v>
      </c>
      <c r="E17" s="5">
        <v>9.3000000000000007</v>
      </c>
      <c r="F17" s="6">
        <f t="shared" si="0"/>
        <v>186</v>
      </c>
      <c r="G17" s="9" t="s">
        <v>53</v>
      </c>
    </row>
    <row r="18" spans="2:7" x14ac:dyDescent="0.35">
      <c r="B18" s="4" t="s">
        <v>17</v>
      </c>
      <c r="C18" s="4" t="s">
        <v>39</v>
      </c>
      <c r="D18" s="5">
        <v>9.4499999999999993</v>
      </c>
      <c r="E18" s="5">
        <v>11.45</v>
      </c>
      <c r="F18" s="6">
        <f t="shared" si="0"/>
        <v>229</v>
      </c>
      <c r="G18" s="8" t="s">
        <v>52</v>
      </c>
    </row>
    <row r="19" spans="2:7" x14ac:dyDescent="0.35">
      <c r="B19" s="4" t="s">
        <v>18</v>
      </c>
      <c r="C19" s="4" t="s">
        <v>39</v>
      </c>
      <c r="D19" s="5">
        <v>6.84</v>
      </c>
      <c r="E19" s="5">
        <v>8.84</v>
      </c>
      <c r="F19" s="6">
        <f t="shared" si="0"/>
        <v>176.8</v>
      </c>
      <c r="G19" s="8" t="s">
        <v>48</v>
      </c>
    </row>
    <row r="20" spans="2:7" x14ac:dyDescent="0.35">
      <c r="B20" s="4" t="s">
        <v>19</v>
      </c>
      <c r="C20" s="4" t="s">
        <v>39</v>
      </c>
      <c r="D20" s="5">
        <v>6.74</v>
      </c>
      <c r="E20" s="5">
        <v>8.74</v>
      </c>
      <c r="F20" s="6">
        <f t="shared" si="0"/>
        <v>174.8</v>
      </c>
      <c r="G20" s="8" t="s">
        <v>52</v>
      </c>
    </row>
    <row r="21" spans="2:7" x14ac:dyDescent="0.35">
      <c r="B21" s="4" t="s">
        <v>20</v>
      </c>
      <c r="C21" s="4" t="s">
        <v>39</v>
      </c>
      <c r="D21" s="5">
        <v>6.58</v>
      </c>
      <c r="E21" s="5">
        <v>8.58</v>
      </c>
      <c r="F21" s="6">
        <f t="shared" si="0"/>
        <v>171.6</v>
      </c>
      <c r="G21" s="8" t="s">
        <v>52</v>
      </c>
    </row>
    <row r="22" spans="2:7" x14ac:dyDescent="0.35">
      <c r="B22" s="4" t="s">
        <v>21</v>
      </c>
      <c r="C22" s="4" t="s">
        <v>40</v>
      </c>
      <c r="D22" s="5">
        <v>7.1199999999999992</v>
      </c>
      <c r="E22" s="5">
        <v>9.1199999999999992</v>
      </c>
      <c r="F22" s="6">
        <f t="shared" si="0"/>
        <v>182.39999999999998</v>
      </c>
      <c r="G22" s="8" t="s">
        <v>52</v>
      </c>
    </row>
    <row r="23" spans="2:7" x14ac:dyDescent="0.35">
      <c r="B23" s="4" t="s">
        <v>22</v>
      </c>
      <c r="C23" s="4" t="s">
        <v>39</v>
      </c>
      <c r="D23" s="5">
        <v>10.25</v>
      </c>
      <c r="E23" s="5">
        <v>12.25</v>
      </c>
      <c r="F23" s="6">
        <f t="shared" si="0"/>
        <v>245</v>
      </c>
      <c r="G23" s="8" t="s">
        <v>46</v>
      </c>
    </row>
    <row r="24" spans="2:7" x14ac:dyDescent="0.35">
      <c r="B24" s="4" t="s">
        <v>23</v>
      </c>
      <c r="C24" s="4" t="s">
        <v>40</v>
      </c>
      <c r="D24" s="5">
        <v>6.5500000000000007</v>
      </c>
      <c r="E24" s="5">
        <v>8.5500000000000007</v>
      </c>
      <c r="F24" s="6">
        <f t="shared" si="0"/>
        <v>171</v>
      </c>
      <c r="G24" s="8" t="s">
        <v>49</v>
      </c>
    </row>
    <row r="25" spans="2:7" x14ac:dyDescent="0.35">
      <c r="B25" s="4" t="s">
        <v>24</v>
      </c>
      <c r="C25" s="4" t="s">
        <v>39</v>
      </c>
      <c r="D25" s="5">
        <v>7.15</v>
      </c>
      <c r="E25" s="5">
        <v>9.15</v>
      </c>
      <c r="F25" s="6">
        <f t="shared" si="0"/>
        <v>183</v>
      </c>
      <c r="G25" s="8" t="s">
        <v>46</v>
      </c>
    </row>
    <row r="26" spans="2:7" x14ac:dyDescent="0.35">
      <c r="B26" s="4" t="s">
        <v>25</v>
      </c>
      <c r="C26" s="4" t="s">
        <v>39</v>
      </c>
      <c r="D26" s="5">
        <v>7.34</v>
      </c>
      <c r="E26" s="5">
        <v>9.34</v>
      </c>
      <c r="F26" s="6">
        <f t="shared" si="0"/>
        <v>186.8</v>
      </c>
      <c r="G26" s="9" t="s">
        <v>47</v>
      </c>
    </row>
    <row r="27" spans="2:7" x14ac:dyDescent="0.35">
      <c r="B27" s="4" t="s">
        <v>26</v>
      </c>
      <c r="C27" s="4" t="s">
        <v>40</v>
      </c>
      <c r="D27" s="5">
        <v>6.7800000000000011</v>
      </c>
      <c r="E27" s="5">
        <v>8.7800000000000011</v>
      </c>
      <c r="F27" s="6">
        <f t="shared" si="0"/>
        <v>175.60000000000002</v>
      </c>
      <c r="G27" s="9" t="s">
        <v>47</v>
      </c>
    </row>
    <row r="28" spans="2:7" x14ac:dyDescent="0.35">
      <c r="B28" s="4" t="s">
        <v>27</v>
      </c>
      <c r="C28" s="4" t="s">
        <v>39</v>
      </c>
      <c r="D28" s="5">
        <v>7.9</v>
      </c>
      <c r="E28" s="5">
        <v>9.9</v>
      </c>
      <c r="F28" s="6">
        <f t="shared" si="0"/>
        <v>198</v>
      </c>
      <c r="G28" s="8" t="s">
        <v>48</v>
      </c>
    </row>
    <row r="29" spans="2:7" x14ac:dyDescent="0.35">
      <c r="B29" s="4" t="s">
        <v>28</v>
      </c>
      <c r="C29" s="4" t="s">
        <v>39</v>
      </c>
      <c r="D29" s="5">
        <v>6.85</v>
      </c>
      <c r="E29" s="5">
        <v>8.85</v>
      </c>
      <c r="F29" s="6">
        <f t="shared" si="0"/>
        <v>177</v>
      </c>
      <c r="G29" s="9" t="s">
        <v>50</v>
      </c>
    </row>
    <row r="30" spans="2:7" x14ac:dyDescent="0.35">
      <c r="B30" s="4" t="s">
        <v>29</v>
      </c>
      <c r="C30" s="4" t="s">
        <v>39</v>
      </c>
      <c r="D30" s="5">
        <v>6.25</v>
      </c>
      <c r="E30" s="5">
        <v>8.25</v>
      </c>
      <c r="F30" s="6">
        <f t="shared" si="0"/>
        <v>165</v>
      </c>
      <c r="G30" s="9" t="s">
        <v>54</v>
      </c>
    </row>
    <row r="31" spans="2:7" x14ac:dyDescent="0.35">
      <c r="B31" s="4" t="s">
        <v>30</v>
      </c>
      <c r="C31" s="4" t="s">
        <v>39</v>
      </c>
      <c r="D31" s="5">
        <v>6.9499999999999993</v>
      </c>
      <c r="E31" s="5">
        <v>8.9499999999999993</v>
      </c>
      <c r="F31" s="6">
        <f t="shared" si="0"/>
        <v>179</v>
      </c>
      <c r="G31" s="9" t="s">
        <v>54</v>
      </c>
    </row>
    <row r="32" spans="2:7" x14ac:dyDescent="0.35">
      <c r="B32" s="4" t="s">
        <v>31</v>
      </c>
      <c r="C32" s="4" t="s">
        <v>40</v>
      </c>
      <c r="D32" s="5">
        <v>7.9</v>
      </c>
      <c r="E32" s="5">
        <v>9.9</v>
      </c>
      <c r="F32" s="6">
        <f t="shared" si="0"/>
        <v>198</v>
      </c>
      <c r="G32" s="7" t="s">
        <v>55</v>
      </c>
    </row>
    <row r="33" spans="2:7" x14ac:dyDescent="0.35">
      <c r="B33" s="4" t="s">
        <v>32</v>
      </c>
      <c r="C33" s="4" t="s">
        <v>40</v>
      </c>
      <c r="D33" s="5">
        <v>10.45</v>
      </c>
      <c r="E33" s="5">
        <v>12.45</v>
      </c>
      <c r="F33" s="6">
        <f t="shared" si="0"/>
        <v>249</v>
      </c>
      <c r="G33" s="8" t="s">
        <v>49</v>
      </c>
    </row>
    <row r="34" spans="2:7" x14ac:dyDescent="0.35">
      <c r="B34" s="4" t="s">
        <v>33</v>
      </c>
      <c r="C34" s="4" t="s">
        <v>39</v>
      </c>
      <c r="D34" s="5">
        <v>7.76</v>
      </c>
      <c r="E34" s="5">
        <v>9.76</v>
      </c>
      <c r="F34" s="6">
        <f t="shared" si="0"/>
        <v>195.2</v>
      </c>
      <c r="G34" s="8" t="s">
        <v>52</v>
      </c>
    </row>
    <row r="35" spans="2:7" x14ac:dyDescent="0.35">
      <c r="B35" s="4" t="s">
        <v>34</v>
      </c>
      <c r="C35" s="4" t="s">
        <v>40</v>
      </c>
      <c r="D35" s="5">
        <v>7.4499999999999993</v>
      </c>
      <c r="E35" s="5">
        <v>9.4499999999999993</v>
      </c>
      <c r="F35" s="6">
        <f t="shared" si="0"/>
        <v>189</v>
      </c>
      <c r="G35" s="9" t="s">
        <v>56</v>
      </c>
    </row>
    <row r="36" spans="2:7" x14ac:dyDescent="0.35">
      <c r="B36" s="4" t="s">
        <v>35</v>
      </c>
      <c r="C36" s="4" t="s">
        <v>39</v>
      </c>
      <c r="D36" s="5">
        <v>6.85</v>
      </c>
      <c r="E36" s="5">
        <v>8.85</v>
      </c>
      <c r="F36" s="6">
        <f t="shared" si="0"/>
        <v>177</v>
      </c>
      <c r="G36" s="8" t="s">
        <v>49</v>
      </c>
    </row>
    <row r="37" spans="2:7" x14ac:dyDescent="0.35">
      <c r="B37" s="4" t="s">
        <v>36</v>
      </c>
      <c r="C37" s="4" t="s">
        <v>39</v>
      </c>
      <c r="D37" s="5">
        <v>11.81</v>
      </c>
      <c r="E37" s="5">
        <v>13.81</v>
      </c>
      <c r="F37" s="6">
        <f t="shared" si="0"/>
        <v>276.2</v>
      </c>
      <c r="G37" s="7" t="s">
        <v>57</v>
      </c>
    </row>
    <row r="38" spans="2:7" x14ac:dyDescent="0.35">
      <c r="B38" s="4" t="s">
        <v>37</v>
      </c>
      <c r="C38" s="4" t="s">
        <v>39</v>
      </c>
      <c r="D38" s="5">
        <v>7.35</v>
      </c>
      <c r="E38" s="5">
        <v>9.35</v>
      </c>
      <c r="F38" s="6">
        <f t="shared" si="0"/>
        <v>187</v>
      </c>
      <c r="G38" s="8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4C08D-97D1-4BD3-950A-B431B6DB4E74}">
  <dimension ref="A1:E21"/>
  <sheetViews>
    <sheetView workbookViewId="0">
      <selection activeCell="G4" sqref="G4"/>
    </sheetView>
  </sheetViews>
  <sheetFormatPr defaultRowHeight="14.5" x14ac:dyDescent="0.35"/>
  <cols>
    <col min="1" max="1" width="14.7265625" customWidth="1"/>
    <col min="5" max="5" width="16.26953125" customWidth="1"/>
  </cols>
  <sheetData>
    <row r="1" spans="1:5" ht="26" x14ac:dyDescent="0.6">
      <c r="A1" s="36" t="s">
        <v>61</v>
      </c>
      <c r="B1" s="36"/>
      <c r="C1" s="36"/>
      <c r="D1" s="36"/>
      <c r="E1" s="36"/>
    </row>
    <row r="2" spans="1:5" ht="17" customHeight="1" x14ac:dyDescent="0.6">
      <c r="A2" s="10"/>
      <c r="B2" s="10"/>
      <c r="C2" s="10"/>
      <c r="D2" s="10"/>
      <c r="E2" s="10"/>
    </row>
    <row r="3" spans="1:5" x14ac:dyDescent="0.35">
      <c r="A3" s="11"/>
      <c r="B3" s="11"/>
      <c r="C3" s="11"/>
      <c r="D3" s="12" t="s">
        <v>62</v>
      </c>
      <c r="E3" s="13">
        <f ca="1">TODAY()</f>
        <v>42979</v>
      </c>
    </row>
    <row r="4" spans="1:5" x14ac:dyDescent="0.35">
      <c r="A4" s="11"/>
      <c r="B4" s="11"/>
      <c r="C4" s="11"/>
      <c r="D4" s="12" t="s">
        <v>63</v>
      </c>
      <c r="E4" s="14">
        <v>151</v>
      </c>
    </row>
    <row r="5" spans="1:5" ht="9.5" customHeight="1" x14ac:dyDescent="0.35">
      <c r="A5" s="11"/>
      <c r="B5" s="11"/>
      <c r="C5" s="11"/>
      <c r="D5" s="11"/>
      <c r="E5" s="11"/>
    </row>
    <row r="6" spans="1:5" x14ac:dyDescent="0.35">
      <c r="A6" s="12" t="s">
        <v>64</v>
      </c>
      <c r="B6" s="14" t="s">
        <v>65</v>
      </c>
      <c r="C6" s="11"/>
      <c r="D6" s="11"/>
      <c r="E6" s="11"/>
    </row>
    <row r="7" spans="1:5" ht="9.5" customHeight="1" x14ac:dyDescent="0.35">
      <c r="A7" s="11"/>
      <c r="B7" s="11"/>
      <c r="C7" s="11"/>
      <c r="D7" s="11"/>
      <c r="E7" s="11"/>
    </row>
    <row r="8" spans="1:5" x14ac:dyDescent="0.35">
      <c r="A8" s="15" t="s">
        <v>66</v>
      </c>
      <c r="B8" s="16" t="s">
        <v>38</v>
      </c>
      <c r="C8" s="16" t="s">
        <v>67</v>
      </c>
      <c r="D8" s="15" t="s">
        <v>68</v>
      </c>
      <c r="E8" s="17" t="s">
        <v>69</v>
      </c>
    </row>
    <row r="9" spans="1:5" x14ac:dyDescent="0.35">
      <c r="A9" s="18" t="s">
        <v>9</v>
      </c>
      <c r="B9" s="18" t="s">
        <v>39</v>
      </c>
      <c r="C9" s="19">
        <v>7</v>
      </c>
      <c r="D9" s="19"/>
      <c r="E9" s="20">
        <f>C9*D9</f>
        <v>0</v>
      </c>
    </row>
    <row r="10" spans="1:5" x14ac:dyDescent="0.35">
      <c r="A10" s="18" t="s">
        <v>14</v>
      </c>
      <c r="B10" s="18" t="s">
        <v>40</v>
      </c>
      <c r="C10" s="19">
        <v>6</v>
      </c>
      <c r="D10" s="19"/>
      <c r="E10" s="20">
        <f t="shared" ref="E10:E12" si="0">C10*D10</f>
        <v>0</v>
      </c>
    </row>
    <row r="11" spans="1:5" x14ac:dyDescent="0.35">
      <c r="A11" s="18" t="s">
        <v>29</v>
      </c>
      <c r="B11" s="18" t="s">
        <v>39</v>
      </c>
      <c r="C11" s="19">
        <v>12</v>
      </c>
      <c r="D11" s="19"/>
      <c r="E11" s="20">
        <f t="shared" si="0"/>
        <v>0</v>
      </c>
    </row>
    <row r="12" spans="1:5" x14ac:dyDescent="0.35">
      <c r="A12" s="18" t="s">
        <v>31</v>
      </c>
      <c r="B12" s="18" t="s">
        <v>40</v>
      </c>
      <c r="C12" s="19">
        <v>4</v>
      </c>
      <c r="D12" s="19"/>
      <c r="E12" s="20">
        <f t="shared" si="0"/>
        <v>0</v>
      </c>
    </row>
    <row r="13" spans="1:5" x14ac:dyDescent="0.35">
      <c r="A13" s="18"/>
      <c r="B13" s="18"/>
      <c r="C13" s="19"/>
      <c r="D13" s="19"/>
      <c r="E13" s="20"/>
    </row>
    <row r="14" spans="1:5" x14ac:dyDescent="0.35">
      <c r="A14" s="18"/>
      <c r="B14" s="18"/>
      <c r="C14" s="19"/>
      <c r="D14" s="19"/>
      <c r="E14" s="20"/>
    </row>
    <row r="15" spans="1:5" x14ac:dyDescent="0.35">
      <c r="A15" s="18"/>
      <c r="B15" s="18"/>
      <c r="C15" s="19"/>
      <c r="D15" s="19"/>
      <c r="E15" s="20"/>
    </row>
    <row r="16" spans="1:5" x14ac:dyDescent="0.35">
      <c r="A16" s="18"/>
      <c r="B16" s="18"/>
      <c r="C16" s="19"/>
      <c r="D16" s="19"/>
      <c r="E16" s="20"/>
    </row>
    <row r="17" spans="1:5" x14ac:dyDescent="0.35">
      <c r="A17" s="18"/>
      <c r="B17" s="18"/>
      <c r="C17" s="19"/>
      <c r="D17" s="19"/>
      <c r="E17" s="20"/>
    </row>
    <row r="18" spans="1:5" x14ac:dyDescent="0.35">
      <c r="A18" s="21"/>
      <c r="B18" s="21"/>
      <c r="C18" s="22"/>
      <c r="D18" s="22"/>
      <c r="E18" s="20"/>
    </row>
    <row r="19" spans="1:5" x14ac:dyDescent="0.35">
      <c r="A19" s="11"/>
      <c r="B19" s="11"/>
      <c r="C19" s="11"/>
      <c r="D19" s="23" t="s">
        <v>70</v>
      </c>
      <c r="E19" s="24">
        <f>SUM(E9:E18)</f>
        <v>0</v>
      </c>
    </row>
    <row r="20" spans="1:5" x14ac:dyDescent="0.35">
      <c r="A20" s="11"/>
      <c r="B20" s="11"/>
      <c r="C20" s="11"/>
      <c r="D20" s="23" t="s">
        <v>71</v>
      </c>
      <c r="E20" s="25">
        <f>E19*0.1</f>
        <v>0</v>
      </c>
    </row>
    <row r="21" spans="1:5" x14ac:dyDescent="0.35">
      <c r="A21" s="11"/>
      <c r="B21" s="11"/>
      <c r="C21" s="11"/>
      <c r="D21" s="23" t="s">
        <v>72</v>
      </c>
      <c r="E21" s="24">
        <f>SUM(E19:E20)</f>
        <v>0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7F658-E892-4267-96DA-09EDEC7F9BA6}">
  <dimension ref="A1:E21"/>
  <sheetViews>
    <sheetView showGridLines="0" workbookViewId="0">
      <selection activeCell="G7" sqref="G7"/>
    </sheetView>
  </sheetViews>
  <sheetFormatPr defaultRowHeight="14.5" x14ac:dyDescent="0.35"/>
  <cols>
    <col min="1" max="1" width="13.453125" customWidth="1"/>
    <col min="2" max="2" width="9.6328125" customWidth="1"/>
    <col min="3" max="3" width="10.08984375" customWidth="1"/>
    <col min="4" max="4" width="9.6328125" customWidth="1"/>
    <col min="5" max="5" width="13.08984375" customWidth="1"/>
  </cols>
  <sheetData>
    <row r="1" spans="1:5" ht="26" x14ac:dyDescent="0.6">
      <c r="A1" s="36" t="s">
        <v>61</v>
      </c>
      <c r="B1" s="36"/>
      <c r="C1" s="36"/>
      <c r="D1" s="36"/>
      <c r="E1" s="36"/>
    </row>
    <row r="2" spans="1:5" ht="15.5" customHeight="1" x14ac:dyDescent="0.6">
      <c r="A2" s="10"/>
      <c r="B2" s="10"/>
      <c r="C2" s="10"/>
      <c r="D2" s="10"/>
      <c r="E2" s="10"/>
    </row>
    <row r="3" spans="1:5" x14ac:dyDescent="0.35">
      <c r="A3" s="11"/>
      <c r="B3" s="11"/>
      <c r="C3" s="11"/>
      <c r="D3" s="12" t="s">
        <v>62</v>
      </c>
      <c r="E3" s="13">
        <f ca="1">TODAY()</f>
        <v>42979</v>
      </c>
    </row>
    <row r="4" spans="1:5" x14ac:dyDescent="0.35">
      <c r="A4" s="11"/>
      <c r="B4" s="11"/>
      <c r="C4" s="11"/>
      <c r="D4" s="12" t="s">
        <v>63</v>
      </c>
      <c r="E4" s="14">
        <v>151</v>
      </c>
    </row>
    <row r="5" spans="1:5" ht="11.5" customHeight="1" x14ac:dyDescent="0.35">
      <c r="A5" s="11"/>
      <c r="B5" s="11"/>
      <c r="C5" s="11"/>
      <c r="D5" s="11"/>
      <c r="E5" s="11"/>
    </row>
    <row r="6" spans="1:5" x14ac:dyDescent="0.35">
      <c r="A6" s="12" t="s">
        <v>64</v>
      </c>
      <c r="B6" s="14" t="s">
        <v>65</v>
      </c>
      <c r="C6" s="11"/>
      <c r="D6" s="11"/>
      <c r="E6" s="11"/>
    </row>
    <row r="7" spans="1:5" ht="9" customHeight="1" x14ac:dyDescent="0.35">
      <c r="A7" s="11"/>
      <c r="B7" s="11"/>
      <c r="C7" s="11"/>
      <c r="D7" s="11"/>
      <c r="E7" s="11"/>
    </row>
    <row r="8" spans="1:5" x14ac:dyDescent="0.35">
      <c r="A8" s="15" t="s">
        <v>66</v>
      </c>
      <c r="B8" s="16" t="s">
        <v>38</v>
      </c>
      <c r="C8" s="16" t="s">
        <v>67</v>
      </c>
      <c r="D8" s="15" t="s">
        <v>68</v>
      </c>
      <c r="E8" s="17" t="s">
        <v>69</v>
      </c>
    </row>
    <row r="9" spans="1:5" x14ac:dyDescent="0.35">
      <c r="A9" s="18" t="s">
        <v>73</v>
      </c>
      <c r="B9" s="18" t="s">
        <v>39</v>
      </c>
      <c r="C9" s="19">
        <v>7</v>
      </c>
      <c r="D9" s="19"/>
      <c r="E9" s="20">
        <f>C9*D9</f>
        <v>0</v>
      </c>
    </row>
    <row r="10" spans="1:5" x14ac:dyDescent="0.35">
      <c r="A10" s="18" t="s">
        <v>14</v>
      </c>
      <c r="B10" s="18" t="s">
        <v>40</v>
      </c>
      <c r="C10" s="19">
        <v>6</v>
      </c>
      <c r="D10" s="19"/>
      <c r="E10" s="20">
        <f t="shared" ref="E10:E12" si="0">C10*D10</f>
        <v>0</v>
      </c>
    </row>
    <row r="11" spans="1:5" x14ac:dyDescent="0.35">
      <c r="A11" s="18" t="s">
        <v>29</v>
      </c>
      <c r="B11" s="18" t="s">
        <v>39</v>
      </c>
      <c r="C11" s="19">
        <v>12</v>
      </c>
      <c r="D11" s="19"/>
      <c r="E11" s="20">
        <f t="shared" si="0"/>
        <v>0</v>
      </c>
    </row>
    <row r="12" spans="1:5" x14ac:dyDescent="0.35">
      <c r="A12" s="18" t="s">
        <v>31</v>
      </c>
      <c r="B12" s="18" t="s">
        <v>40</v>
      </c>
      <c r="C12" s="19">
        <v>4</v>
      </c>
      <c r="D12" s="19"/>
      <c r="E12" s="20">
        <f t="shared" si="0"/>
        <v>0</v>
      </c>
    </row>
    <row r="13" spans="1:5" x14ac:dyDescent="0.35">
      <c r="A13" s="18"/>
      <c r="B13" s="18"/>
      <c r="C13" s="19"/>
      <c r="D13" s="19"/>
      <c r="E13" s="20"/>
    </row>
    <row r="14" spans="1:5" x14ac:dyDescent="0.35">
      <c r="A14" s="18"/>
      <c r="B14" s="18"/>
      <c r="C14" s="19"/>
      <c r="D14" s="19"/>
      <c r="E14" s="20"/>
    </row>
    <row r="15" spans="1:5" x14ac:dyDescent="0.35">
      <c r="A15" s="18"/>
      <c r="B15" s="18"/>
      <c r="C15" s="19"/>
      <c r="D15" s="19"/>
      <c r="E15" s="20"/>
    </row>
    <row r="16" spans="1:5" x14ac:dyDescent="0.35">
      <c r="A16" s="18"/>
      <c r="B16" s="18"/>
      <c r="C16" s="19"/>
      <c r="D16" s="19"/>
      <c r="E16" s="20"/>
    </row>
    <row r="17" spans="1:5" x14ac:dyDescent="0.35">
      <c r="A17" s="18"/>
      <c r="B17" s="18"/>
      <c r="C17" s="19"/>
      <c r="D17" s="19"/>
      <c r="E17" s="20"/>
    </row>
    <row r="18" spans="1:5" x14ac:dyDescent="0.35">
      <c r="A18" s="21"/>
      <c r="B18" s="21"/>
      <c r="C18" s="22"/>
      <c r="D18" s="22"/>
      <c r="E18" s="20"/>
    </row>
    <row r="19" spans="1:5" x14ac:dyDescent="0.35">
      <c r="A19" s="11"/>
      <c r="B19" s="11"/>
      <c r="C19" s="11"/>
      <c r="D19" s="23" t="s">
        <v>70</v>
      </c>
      <c r="E19" s="24">
        <f>SUM(E9:E18)</f>
        <v>0</v>
      </c>
    </row>
    <row r="20" spans="1:5" x14ac:dyDescent="0.35">
      <c r="A20" s="11"/>
      <c r="B20" s="11"/>
      <c r="C20" s="11"/>
      <c r="D20" s="23" t="s">
        <v>71</v>
      </c>
      <c r="E20" s="25">
        <f>E19*0.1</f>
        <v>0</v>
      </c>
    </row>
    <row r="21" spans="1:5" x14ac:dyDescent="0.35">
      <c r="A21" s="11"/>
      <c r="B21" s="11"/>
      <c r="C21" s="11"/>
      <c r="D21" s="23" t="s">
        <v>72</v>
      </c>
      <c r="E21" s="24">
        <f>SUM(E19:E20)</f>
        <v>0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B1F51-7DF7-442F-8646-1469A35D27EB}">
  <dimension ref="A1:C11"/>
  <sheetViews>
    <sheetView workbookViewId="0">
      <selection activeCell="E9" sqref="E9"/>
    </sheetView>
  </sheetViews>
  <sheetFormatPr defaultRowHeight="14.5" x14ac:dyDescent="0.35"/>
  <cols>
    <col min="1" max="1" width="14.1796875" customWidth="1"/>
    <col min="2" max="2" width="11.90625" customWidth="1"/>
  </cols>
  <sheetData>
    <row r="1" spans="1:3" ht="23" customHeight="1" x14ac:dyDescent="0.35">
      <c r="A1" s="26" t="s">
        <v>74</v>
      </c>
      <c r="B1" s="26" t="s">
        <v>75</v>
      </c>
      <c r="C1" s="26" t="s">
        <v>76</v>
      </c>
    </row>
    <row r="2" spans="1:3" x14ac:dyDescent="0.35">
      <c r="A2" s="27" t="s">
        <v>77</v>
      </c>
      <c r="B2" s="28">
        <v>33</v>
      </c>
      <c r="C2" s="28"/>
    </row>
    <row r="3" spans="1:3" x14ac:dyDescent="0.35">
      <c r="A3" s="27" t="s">
        <v>78</v>
      </c>
      <c r="B3" s="29">
        <v>29</v>
      </c>
      <c r="C3" s="28"/>
    </row>
    <row r="4" spans="1:3" x14ac:dyDescent="0.35">
      <c r="A4" s="30" t="s">
        <v>79</v>
      </c>
      <c r="B4" s="29">
        <v>34</v>
      </c>
      <c r="C4" s="28"/>
    </row>
    <row r="5" spans="1:3" x14ac:dyDescent="0.35">
      <c r="A5" s="30" t="s">
        <v>80</v>
      </c>
      <c r="B5" s="29">
        <v>39</v>
      </c>
      <c r="C5" s="28"/>
    </row>
    <row r="6" spans="1:3" x14ac:dyDescent="0.35">
      <c r="A6" s="30" t="s">
        <v>81</v>
      </c>
      <c r="B6" s="29">
        <v>59</v>
      </c>
      <c r="C6" s="28"/>
    </row>
    <row r="7" spans="1:3" x14ac:dyDescent="0.35">
      <c r="A7" s="30" t="s">
        <v>82</v>
      </c>
      <c r="B7" s="29">
        <v>46</v>
      </c>
      <c r="C7" s="28"/>
    </row>
    <row r="8" spans="1:3" x14ac:dyDescent="0.35">
      <c r="A8" s="30" t="s">
        <v>83</v>
      </c>
      <c r="B8" s="29">
        <v>52</v>
      </c>
      <c r="C8" s="28"/>
    </row>
    <row r="9" spans="1:3" x14ac:dyDescent="0.35">
      <c r="A9" s="30" t="s">
        <v>84</v>
      </c>
      <c r="B9" s="29">
        <v>36</v>
      </c>
      <c r="C9" s="28"/>
    </row>
    <row r="10" spans="1:3" x14ac:dyDescent="0.35">
      <c r="A10" s="30" t="s">
        <v>85</v>
      </c>
      <c r="B10" s="29">
        <v>30</v>
      </c>
      <c r="C10" s="28"/>
    </row>
    <row r="11" spans="1:3" x14ac:dyDescent="0.35">
      <c r="A11" s="30" t="s">
        <v>86</v>
      </c>
      <c r="B11" s="29">
        <v>61</v>
      </c>
      <c r="C11" s="2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60E73-A918-4FB0-BD21-38EDF09A0E4D}">
  <dimension ref="E1:F6"/>
  <sheetViews>
    <sheetView workbookViewId="0">
      <selection activeCell="G7" sqref="G7"/>
    </sheetView>
  </sheetViews>
  <sheetFormatPr defaultRowHeight="14.5" x14ac:dyDescent="0.35"/>
  <cols>
    <col min="5" max="5" width="20.81640625" customWidth="1"/>
    <col min="6" max="6" width="16.54296875" customWidth="1"/>
    <col min="7" max="7" width="12.08984375" customWidth="1"/>
  </cols>
  <sheetData>
    <row r="1" spans="5:6" ht="20.5" customHeight="1" x14ac:dyDescent="0.35">
      <c r="E1" s="42" t="s">
        <v>113</v>
      </c>
      <c r="F1" s="42" t="s">
        <v>114</v>
      </c>
    </row>
    <row r="2" spans="5:6" x14ac:dyDescent="0.35">
      <c r="E2" s="29">
        <v>20</v>
      </c>
      <c r="F2" s="30" t="s">
        <v>115</v>
      </c>
    </row>
    <row r="3" spans="5:6" x14ac:dyDescent="0.35">
      <c r="E3" s="29">
        <v>30</v>
      </c>
      <c r="F3" s="30" t="s">
        <v>116</v>
      </c>
    </row>
    <row r="4" spans="5:6" x14ac:dyDescent="0.35">
      <c r="E4" s="29">
        <v>40</v>
      </c>
      <c r="F4" s="30" t="s">
        <v>117</v>
      </c>
    </row>
    <row r="5" spans="5:6" x14ac:dyDescent="0.35">
      <c r="E5" s="29">
        <v>50</v>
      </c>
      <c r="F5" s="30" t="s">
        <v>118</v>
      </c>
    </row>
    <row r="6" spans="5:6" x14ac:dyDescent="0.35">
      <c r="E6" s="29">
        <v>60</v>
      </c>
      <c r="F6" s="30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FA0EB-2C95-4682-ACCA-3C1DA76FBD4C}">
  <dimension ref="A1:E21"/>
  <sheetViews>
    <sheetView showGridLines="0" workbookViewId="0">
      <selection activeCell="G6" sqref="G6"/>
    </sheetView>
  </sheetViews>
  <sheetFormatPr defaultRowHeight="14.5" x14ac:dyDescent="0.35"/>
  <cols>
    <col min="1" max="1" width="13.36328125" customWidth="1"/>
    <col min="2" max="2" width="10.1796875" customWidth="1"/>
    <col min="3" max="3" width="9.81640625" customWidth="1"/>
    <col min="4" max="4" width="9.54296875" customWidth="1"/>
    <col min="5" max="5" width="21.81640625" customWidth="1"/>
  </cols>
  <sheetData>
    <row r="1" spans="1:5" ht="26" x14ac:dyDescent="0.6">
      <c r="A1" s="36" t="s">
        <v>61</v>
      </c>
      <c r="B1" s="36"/>
      <c r="C1" s="36"/>
      <c r="D1" s="36"/>
      <c r="E1" s="36"/>
    </row>
    <row r="2" spans="1:5" ht="12.5" customHeight="1" x14ac:dyDescent="0.6">
      <c r="A2" s="10"/>
      <c r="B2" s="10"/>
      <c r="C2" s="10"/>
      <c r="D2" s="10"/>
      <c r="E2" s="10"/>
    </row>
    <row r="3" spans="1:5" x14ac:dyDescent="0.35">
      <c r="A3" s="11"/>
      <c r="B3" s="11"/>
      <c r="C3" s="11"/>
      <c r="D3" s="12" t="s">
        <v>62</v>
      </c>
      <c r="E3" s="13">
        <f ca="1">TODAY()</f>
        <v>42979</v>
      </c>
    </row>
    <row r="4" spans="1:5" x14ac:dyDescent="0.35">
      <c r="A4" s="11"/>
      <c r="B4" s="11"/>
      <c r="C4" s="11"/>
      <c r="D4" s="12" t="s">
        <v>63</v>
      </c>
      <c r="E4" s="14">
        <v>151</v>
      </c>
    </row>
    <row r="5" spans="1:5" ht="11" customHeight="1" x14ac:dyDescent="0.35">
      <c r="A5" s="11"/>
      <c r="B5" s="11"/>
      <c r="C5" s="11"/>
      <c r="D5" s="11"/>
      <c r="E5" s="11"/>
    </row>
    <row r="6" spans="1:5" x14ac:dyDescent="0.35">
      <c r="A6" s="12" t="s">
        <v>64</v>
      </c>
      <c r="B6" s="14" t="s">
        <v>65</v>
      </c>
      <c r="C6" s="11"/>
      <c r="D6" s="11"/>
      <c r="E6" s="11"/>
    </row>
    <row r="7" spans="1:5" ht="10" customHeight="1" x14ac:dyDescent="0.35">
      <c r="A7" s="11"/>
      <c r="B7" s="11"/>
      <c r="C7" s="11"/>
      <c r="D7" s="11"/>
      <c r="E7" s="11"/>
    </row>
    <row r="8" spans="1:5" x14ac:dyDescent="0.35">
      <c r="A8" s="15" t="s">
        <v>66</v>
      </c>
      <c r="B8" s="16" t="s">
        <v>38</v>
      </c>
      <c r="C8" s="16" t="s">
        <v>67</v>
      </c>
      <c r="D8" s="15" t="s">
        <v>68</v>
      </c>
      <c r="E8" s="17" t="s">
        <v>69</v>
      </c>
    </row>
    <row r="9" spans="1:5" x14ac:dyDescent="0.35">
      <c r="A9" s="18" t="s">
        <v>9</v>
      </c>
      <c r="B9" s="18" t="s">
        <v>39</v>
      </c>
      <c r="C9" s="19">
        <v>7</v>
      </c>
      <c r="D9" s="19"/>
      <c r="E9" s="20">
        <f>C9*D9</f>
        <v>0</v>
      </c>
    </row>
    <row r="10" spans="1:5" x14ac:dyDescent="0.35">
      <c r="A10" s="18" t="s">
        <v>14</v>
      </c>
      <c r="B10" s="18" t="s">
        <v>40</v>
      </c>
      <c r="C10" s="19">
        <v>6</v>
      </c>
      <c r="D10" s="19"/>
      <c r="E10" s="20">
        <f t="shared" ref="E10:E12" si="0">C10*D10</f>
        <v>0</v>
      </c>
    </row>
    <row r="11" spans="1:5" x14ac:dyDescent="0.35">
      <c r="A11" s="18" t="s">
        <v>29</v>
      </c>
      <c r="B11" s="18" t="s">
        <v>39</v>
      </c>
      <c r="C11" s="19">
        <v>12</v>
      </c>
      <c r="D11" s="19"/>
      <c r="E11" s="20">
        <f t="shared" si="0"/>
        <v>0</v>
      </c>
    </row>
    <row r="12" spans="1:5" x14ac:dyDescent="0.35">
      <c r="A12" s="18" t="s">
        <v>31</v>
      </c>
      <c r="B12" s="18" t="s">
        <v>40</v>
      </c>
      <c r="C12" s="19">
        <v>4</v>
      </c>
      <c r="D12" s="19"/>
      <c r="E12" s="20">
        <f t="shared" si="0"/>
        <v>0</v>
      </c>
    </row>
    <row r="13" spans="1:5" x14ac:dyDescent="0.35">
      <c r="A13" s="18"/>
      <c r="B13" s="18"/>
      <c r="C13" s="19"/>
      <c r="D13" s="19"/>
      <c r="E13" s="20"/>
    </row>
    <row r="14" spans="1:5" x14ac:dyDescent="0.35">
      <c r="A14" s="18"/>
      <c r="B14" s="18"/>
      <c r="C14" s="19"/>
      <c r="D14" s="19"/>
      <c r="E14" s="20"/>
    </row>
    <row r="15" spans="1:5" x14ac:dyDescent="0.35">
      <c r="A15" s="18"/>
      <c r="B15" s="18"/>
      <c r="C15" s="19"/>
      <c r="D15" s="19"/>
      <c r="E15" s="20"/>
    </row>
    <row r="16" spans="1:5" x14ac:dyDescent="0.35">
      <c r="A16" s="18"/>
      <c r="B16" s="18"/>
      <c r="C16" s="19"/>
      <c r="D16" s="19"/>
      <c r="E16" s="20"/>
    </row>
    <row r="17" spans="1:5" x14ac:dyDescent="0.35">
      <c r="A17" s="18"/>
      <c r="B17" s="18"/>
      <c r="C17" s="19"/>
      <c r="D17" s="19"/>
      <c r="E17" s="20"/>
    </row>
    <row r="18" spans="1:5" x14ac:dyDescent="0.35">
      <c r="A18" s="21"/>
      <c r="B18" s="21"/>
      <c r="C18" s="22"/>
      <c r="D18" s="22"/>
      <c r="E18" s="20"/>
    </row>
    <row r="19" spans="1:5" x14ac:dyDescent="0.35">
      <c r="A19" s="11"/>
      <c r="B19" s="11"/>
      <c r="C19" s="11"/>
      <c r="D19" s="23" t="s">
        <v>70</v>
      </c>
      <c r="E19" s="24">
        <f>SUM(E9:E18)</f>
        <v>0</v>
      </c>
    </row>
    <row r="20" spans="1:5" x14ac:dyDescent="0.35">
      <c r="A20" s="11"/>
      <c r="B20" s="11"/>
      <c r="C20" s="11"/>
      <c r="D20" s="23" t="s">
        <v>71</v>
      </c>
      <c r="E20" s="25">
        <f>E19*0.1</f>
        <v>0</v>
      </c>
    </row>
    <row r="21" spans="1:5" x14ac:dyDescent="0.35">
      <c r="A21" s="11"/>
      <c r="B21" s="11"/>
      <c r="C21" s="11"/>
      <c r="D21" s="23" t="s">
        <v>72</v>
      </c>
      <c r="E21" s="24">
        <f>SUM(E19:E20)</f>
        <v>0</v>
      </c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34824-B9BB-4293-99D9-542C6C9045F0}">
  <dimension ref="A1:E21"/>
  <sheetViews>
    <sheetView workbookViewId="0">
      <selection activeCell="E10" sqref="E10"/>
    </sheetView>
  </sheetViews>
  <sheetFormatPr defaultRowHeight="14.5" x14ac:dyDescent="0.35"/>
  <cols>
    <col min="1" max="1" width="15.90625" customWidth="1"/>
    <col min="2" max="2" width="10.90625" customWidth="1"/>
    <col min="3" max="3" width="9.6328125" customWidth="1"/>
    <col min="4" max="4" width="9.81640625" customWidth="1"/>
    <col min="5" max="5" width="16.26953125" customWidth="1"/>
  </cols>
  <sheetData>
    <row r="1" spans="1:5" ht="26" x14ac:dyDescent="0.6">
      <c r="A1" s="36" t="s">
        <v>61</v>
      </c>
      <c r="B1" s="36"/>
      <c r="C1" s="36"/>
      <c r="D1" s="36"/>
      <c r="E1" s="36"/>
    </row>
    <row r="2" spans="1:5" ht="17" customHeight="1" x14ac:dyDescent="0.6">
      <c r="A2" s="10"/>
      <c r="B2" s="10"/>
      <c r="C2" s="10"/>
      <c r="D2" s="10"/>
      <c r="E2" s="10"/>
    </row>
    <row r="3" spans="1:5" x14ac:dyDescent="0.35">
      <c r="A3" s="11"/>
      <c r="B3" s="11"/>
      <c r="C3" s="11"/>
      <c r="D3" s="12" t="s">
        <v>62</v>
      </c>
      <c r="E3" s="13">
        <f ca="1">TODAY()</f>
        <v>42979</v>
      </c>
    </row>
    <row r="4" spans="1:5" x14ac:dyDescent="0.35">
      <c r="A4" s="11"/>
      <c r="B4" s="11"/>
      <c r="C4" s="11"/>
      <c r="D4" s="12" t="s">
        <v>63</v>
      </c>
      <c r="E4" s="14">
        <v>151</v>
      </c>
    </row>
    <row r="5" spans="1:5" ht="9.5" customHeight="1" x14ac:dyDescent="0.35">
      <c r="A5" s="11"/>
      <c r="B5" s="11"/>
      <c r="C5" s="11"/>
      <c r="D5" s="11"/>
      <c r="E5" s="11"/>
    </row>
    <row r="6" spans="1:5" x14ac:dyDescent="0.35">
      <c r="A6" s="12" t="s">
        <v>64</v>
      </c>
      <c r="B6" s="14" t="s">
        <v>65</v>
      </c>
      <c r="C6" s="11"/>
      <c r="D6" s="11"/>
      <c r="E6" s="11"/>
    </row>
    <row r="7" spans="1:5" ht="9.5" customHeight="1" x14ac:dyDescent="0.35">
      <c r="A7" s="11"/>
      <c r="B7" s="11"/>
      <c r="C7" s="11"/>
      <c r="D7" s="11"/>
      <c r="E7" s="11"/>
    </row>
    <row r="8" spans="1:5" x14ac:dyDescent="0.35">
      <c r="A8" s="15" t="s">
        <v>66</v>
      </c>
      <c r="B8" s="16" t="s">
        <v>38</v>
      </c>
      <c r="C8" s="16" t="s">
        <v>67</v>
      </c>
      <c r="D8" s="15" t="s">
        <v>68</v>
      </c>
      <c r="E8" s="17" t="s">
        <v>69</v>
      </c>
    </row>
    <row r="9" spans="1:5" x14ac:dyDescent="0.35">
      <c r="A9" s="18" t="s">
        <v>9</v>
      </c>
      <c r="B9" s="18" t="s">
        <v>39</v>
      </c>
      <c r="C9" s="19">
        <v>7</v>
      </c>
      <c r="D9" s="19">
        <f>VLOOKUP(A9,Products!$B$1:$G$38,5,0)</f>
        <v>187</v>
      </c>
      <c r="E9" s="20">
        <f>C9*D9</f>
        <v>1309</v>
      </c>
    </row>
    <row r="10" spans="1:5" x14ac:dyDescent="0.35">
      <c r="A10" s="18" t="s">
        <v>14</v>
      </c>
      <c r="B10" s="18" t="s">
        <v>40</v>
      </c>
      <c r="C10" s="19">
        <v>6</v>
      </c>
      <c r="D10" s="19">
        <f>VLOOKUP(A10,Products!$B$1:$G$38,5,0)</f>
        <v>169</v>
      </c>
      <c r="E10" s="20">
        <f t="shared" ref="E10:E12" si="0">C10*D10</f>
        <v>1014</v>
      </c>
    </row>
    <row r="11" spans="1:5" x14ac:dyDescent="0.35">
      <c r="A11" s="18" t="s">
        <v>29</v>
      </c>
      <c r="B11" s="18" t="s">
        <v>39</v>
      </c>
      <c r="C11" s="19">
        <v>12</v>
      </c>
      <c r="D11" s="19">
        <f>VLOOKUP(A11,Products!$B$1:$G$38,5,0)</f>
        <v>165</v>
      </c>
      <c r="E11" s="20">
        <f t="shared" si="0"/>
        <v>1980</v>
      </c>
    </row>
    <row r="12" spans="1:5" x14ac:dyDescent="0.35">
      <c r="A12" s="18" t="s">
        <v>31</v>
      </c>
      <c r="B12" s="18" t="s">
        <v>40</v>
      </c>
      <c r="C12" s="19">
        <v>4</v>
      </c>
      <c r="D12" s="19">
        <f>VLOOKUP(A12,Products!$B$1:$G$38,5,0)</f>
        <v>198</v>
      </c>
      <c r="E12" s="20">
        <f t="shared" si="0"/>
        <v>792</v>
      </c>
    </row>
    <row r="13" spans="1:5" x14ac:dyDescent="0.35">
      <c r="A13" s="18"/>
      <c r="B13" s="18"/>
      <c r="C13" s="19"/>
      <c r="D13" s="19"/>
      <c r="E13" s="20"/>
    </row>
    <row r="14" spans="1:5" x14ac:dyDescent="0.35">
      <c r="A14" s="18"/>
      <c r="B14" s="18"/>
      <c r="C14" s="19"/>
      <c r="D14" s="19"/>
      <c r="E14" s="20"/>
    </row>
    <row r="15" spans="1:5" x14ac:dyDescent="0.35">
      <c r="A15" s="18"/>
      <c r="B15" s="18"/>
      <c r="C15" s="19"/>
      <c r="D15" s="19"/>
      <c r="E15" s="20"/>
    </row>
    <row r="16" spans="1:5" x14ac:dyDescent="0.35">
      <c r="A16" s="18"/>
      <c r="B16" s="18"/>
      <c r="C16" s="19"/>
      <c r="D16" s="19"/>
      <c r="E16" s="20"/>
    </row>
    <row r="17" spans="1:5" x14ac:dyDescent="0.35">
      <c r="A17" s="18"/>
      <c r="B17" s="18"/>
      <c r="C17" s="19"/>
      <c r="D17" s="19"/>
      <c r="E17" s="20"/>
    </row>
    <row r="18" spans="1:5" x14ac:dyDescent="0.35">
      <c r="A18" s="21"/>
      <c r="B18" s="21"/>
      <c r="C18" s="22"/>
      <c r="D18" s="22"/>
      <c r="E18" s="20"/>
    </row>
    <row r="19" spans="1:5" x14ac:dyDescent="0.35">
      <c r="A19" s="11"/>
      <c r="B19" s="11"/>
      <c r="C19" s="11"/>
      <c r="D19" s="23" t="s">
        <v>70</v>
      </c>
      <c r="E19" s="24">
        <f>SUM(E9:E18)</f>
        <v>5095</v>
      </c>
    </row>
    <row r="20" spans="1:5" x14ac:dyDescent="0.35">
      <c r="A20" s="11"/>
      <c r="B20" s="11"/>
      <c r="C20" s="11"/>
      <c r="D20" s="23" t="s">
        <v>71</v>
      </c>
      <c r="E20" s="25">
        <f>E19*0.1</f>
        <v>509.5</v>
      </c>
    </row>
    <row r="21" spans="1:5" x14ac:dyDescent="0.35">
      <c r="A21" s="11"/>
      <c r="B21" s="11"/>
      <c r="C21" s="11"/>
      <c r="D21" s="23" t="s">
        <v>72</v>
      </c>
      <c r="E21" s="24">
        <f>SUM(E19:E20)</f>
        <v>5604.5</v>
      </c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F7F4D-C7FF-4D66-9889-D05144252000}">
  <dimension ref="A1:E38"/>
  <sheetViews>
    <sheetView workbookViewId="0">
      <selection activeCell="G6" sqref="G6"/>
    </sheetView>
  </sheetViews>
  <sheetFormatPr defaultRowHeight="14.5" x14ac:dyDescent="0.35"/>
  <cols>
    <col min="1" max="1" width="21.453125" bestFit="1" customWidth="1"/>
    <col min="3" max="3" width="11.81640625" bestFit="1" customWidth="1"/>
    <col min="5" max="5" width="8.90625" bestFit="1" customWidth="1"/>
  </cols>
  <sheetData>
    <row r="1" spans="1:5" ht="15.5" x14ac:dyDescent="0.35">
      <c r="A1" s="31" t="s">
        <v>0</v>
      </c>
      <c r="B1" s="32"/>
      <c r="C1" s="33" t="s">
        <v>87</v>
      </c>
      <c r="D1" s="32"/>
      <c r="E1" s="33" t="s">
        <v>38</v>
      </c>
    </row>
    <row r="2" spans="1:5" x14ac:dyDescent="0.35">
      <c r="A2" s="34" t="s">
        <v>1</v>
      </c>
      <c r="B2" s="32"/>
      <c r="C2" s="34" t="s">
        <v>88</v>
      </c>
      <c r="D2" s="32"/>
      <c r="E2" s="32" t="s">
        <v>40</v>
      </c>
    </row>
    <row r="3" spans="1:5" x14ac:dyDescent="0.35">
      <c r="A3" s="34" t="s">
        <v>2</v>
      </c>
      <c r="B3" s="32"/>
      <c r="C3" s="34" t="s">
        <v>89</v>
      </c>
      <c r="D3" s="32"/>
      <c r="E3" s="32" t="s">
        <v>39</v>
      </c>
    </row>
    <row r="4" spans="1:5" x14ac:dyDescent="0.35">
      <c r="A4" s="34" t="s">
        <v>3</v>
      </c>
      <c r="B4" s="32"/>
      <c r="C4" s="34" t="s">
        <v>90</v>
      </c>
      <c r="D4" s="32"/>
      <c r="E4" s="32"/>
    </row>
    <row r="5" spans="1:5" x14ac:dyDescent="0.35">
      <c r="A5" s="34" t="s">
        <v>4</v>
      </c>
      <c r="B5" s="32"/>
      <c r="C5" s="34" t="s">
        <v>91</v>
      </c>
      <c r="D5" s="32"/>
      <c r="E5" s="32"/>
    </row>
    <row r="6" spans="1:5" x14ac:dyDescent="0.35">
      <c r="A6" s="34" t="s">
        <v>5</v>
      </c>
      <c r="B6" s="32"/>
      <c r="C6" s="34" t="s">
        <v>92</v>
      </c>
      <c r="D6" s="32"/>
      <c r="E6" s="32"/>
    </row>
    <row r="7" spans="1:5" x14ac:dyDescent="0.35">
      <c r="A7" s="34" t="s">
        <v>6</v>
      </c>
      <c r="B7" s="32"/>
      <c r="C7" s="34" t="s">
        <v>93</v>
      </c>
      <c r="D7" s="32"/>
      <c r="E7" s="32"/>
    </row>
    <row r="8" spans="1:5" x14ac:dyDescent="0.35">
      <c r="A8" s="34" t="s">
        <v>7</v>
      </c>
      <c r="B8" s="32"/>
      <c r="C8" s="34" t="s">
        <v>94</v>
      </c>
      <c r="D8" s="32"/>
      <c r="E8" s="32"/>
    </row>
    <row r="9" spans="1:5" x14ac:dyDescent="0.35">
      <c r="A9" s="34" t="s">
        <v>8</v>
      </c>
      <c r="B9" s="32"/>
      <c r="C9" s="34" t="s">
        <v>95</v>
      </c>
      <c r="D9" s="32"/>
      <c r="E9" s="32"/>
    </row>
    <row r="10" spans="1:5" x14ac:dyDescent="0.35">
      <c r="A10" s="34" t="s">
        <v>9</v>
      </c>
      <c r="B10" s="32"/>
      <c r="C10" s="34" t="s">
        <v>65</v>
      </c>
      <c r="D10" s="32"/>
      <c r="E10" s="32"/>
    </row>
    <row r="11" spans="1:5" x14ac:dyDescent="0.35">
      <c r="A11" s="34" t="s">
        <v>10</v>
      </c>
      <c r="B11" s="32"/>
      <c r="C11" s="34" t="s">
        <v>96</v>
      </c>
      <c r="D11" s="32"/>
      <c r="E11" s="32"/>
    </row>
    <row r="12" spans="1:5" x14ac:dyDescent="0.35">
      <c r="A12" s="34" t="s">
        <v>11</v>
      </c>
      <c r="B12" s="32"/>
      <c r="C12" s="34" t="s">
        <v>97</v>
      </c>
      <c r="D12" s="32"/>
      <c r="E12" s="32"/>
    </row>
    <row r="13" spans="1:5" x14ac:dyDescent="0.35">
      <c r="A13" s="34" t="s">
        <v>12</v>
      </c>
      <c r="B13" s="32"/>
      <c r="C13" s="34" t="s">
        <v>98</v>
      </c>
      <c r="D13" s="32"/>
      <c r="E13" s="32"/>
    </row>
    <row r="14" spans="1:5" x14ac:dyDescent="0.35">
      <c r="A14" s="34" t="s">
        <v>13</v>
      </c>
      <c r="B14" s="32"/>
      <c r="C14" s="34" t="s">
        <v>99</v>
      </c>
      <c r="D14" s="32"/>
      <c r="E14" s="32"/>
    </row>
    <row r="15" spans="1:5" x14ac:dyDescent="0.35">
      <c r="A15" s="34" t="s">
        <v>14</v>
      </c>
      <c r="B15" s="32"/>
      <c r="C15" s="34" t="s">
        <v>100</v>
      </c>
      <c r="D15" s="32"/>
      <c r="E15" s="32"/>
    </row>
    <row r="16" spans="1:5" x14ac:dyDescent="0.35">
      <c r="A16" s="34" t="s">
        <v>15</v>
      </c>
      <c r="B16" s="32"/>
      <c r="C16" s="34" t="s">
        <v>101</v>
      </c>
      <c r="D16" s="32"/>
      <c r="E16" s="32"/>
    </row>
    <row r="17" spans="1:5" x14ac:dyDescent="0.35">
      <c r="A17" s="34" t="s">
        <v>16</v>
      </c>
      <c r="B17" s="32"/>
      <c r="C17" s="34" t="s">
        <v>102</v>
      </c>
      <c r="D17" s="32"/>
      <c r="E17" s="32"/>
    </row>
    <row r="18" spans="1:5" x14ac:dyDescent="0.35">
      <c r="A18" s="34" t="s">
        <v>17</v>
      </c>
      <c r="B18" s="32"/>
      <c r="C18" s="34" t="s">
        <v>103</v>
      </c>
      <c r="D18" s="32"/>
      <c r="E18" s="32"/>
    </row>
    <row r="19" spans="1:5" x14ac:dyDescent="0.35">
      <c r="A19" s="34" t="s">
        <v>18</v>
      </c>
      <c r="B19" s="32"/>
      <c r="C19" s="34" t="s">
        <v>104</v>
      </c>
      <c r="D19" s="32"/>
      <c r="E19" s="32"/>
    </row>
    <row r="20" spans="1:5" x14ac:dyDescent="0.35">
      <c r="A20" s="34" t="s">
        <v>19</v>
      </c>
      <c r="B20" s="32"/>
      <c r="C20" s="34" t="s">
        <v>105</v>
      </c>
      <c r="D20" s="32"/>
      <c r="E20" s="32"/>
    </row>
    <row r="21" spans="1:5" x14ac:dyDescent="0.35">
      <c r="A21" s="34" t="s">
        <v>20</v>
      </c>
      <c r="B21" s="32"/>
      <c r="C21" s="34" t="s">
        <v>106</v>
      </c>
      <c r="D21" s="32"/>
      <c r="E21" s="32"/>
    </row>
    <row r="22" spans="1:5" x14ac:dyDescent="0.35">
      <c r="A22" s="34" t="s">
        <v>21</v>
      </c>
      <c r="B22" s="32"/>
      <c r="C22" s="32"/>
      <c r="D22" s="32"/>
      <c r="E22" s="32"/>
    </row>
    <row r="23" spans="1:5" x14ac:dyDescent="0.35">
      <c r="A23" s="34" t="s">
        <v>22</v>
      </c>
      <c r="B23" s="32"/>
      <c r="C23" s="32"/>
      <c r="D23" s="32"/>
      <c r="E23" s="32"/>
    </row>
    <row r="24" spans="1:5" x14ac:dyDescent="0.35">
      <c r="A24" s="34" t="s">
        <v>23</v>
      </c>
      <c r="B24" s="32"/>
      <c r="C24" s="32"/>
      <c r="D24" s="32"/>
      <c r="E24" s="32"/>
    </row>
    <row r="25" spans="1:5" x14ac:dyDescent="0.35">
      <c r="A25" s="34" t="s">
        <v>24</v>
      </c>
      <c r="B25" s="32"/>
      <c r="C25" s="32"/>
      <c r="D25" s="32"/>
      <c r="E25" s="32"/>
    </row>
    <row r="26" spans="1:5" x14ac:dyDescent="0.35">
      <c r="A26" s="34" t="s">
        <v>25</v>
      </c>
      <c r="B26" s="32"/>
      <c r="C26" s="32"/>
      <c r="D26" s="32"/>
      <c r="E26" s="32"/>
    </row>
    <row r="27" spans="1:5" x14ac:dyDescent="0.35">
      <c r="A27" s="34" t="s">
        <v>26</v>
      </c>
      <c r="B27" s="32"/>
      <c r="C27" s="32"/>
      <c r="D27" s="32"/>
      <c r="E27" s="32"/>
    </row>
    <row r="28" spans="1:5" x14ac:dyDescent="0.35">
      <c r="A28" s="34" t="s">
        <v>27</v>
      </c>
      <c r="B28" s="32"/>
      <c r="C28" s="32"/>
      <c r="D28" s="32"/>
      <c r="E28" s="32"/>
    </row>
    <row r="29" spans="1:5" x14ac:dyDescent="0.35">
      <c r="A29" s="34" t="s">
        <v>28</v>
      </c>
      <c r="B29" s="32"/>
      <c r="C29" s="32"/>
      <c r="D29" s="32"/>
      <c r="E29" s="32"/>
    </row>
    <row r="30" spans="1:5" x14ac:dyDescent="0.35">
      <c r="A30" s="34" t="s">
        <v>29</v>
      </c>
      <c r="B30" s="32"/>
      <c r="C30" s="32"/>
      <c r="D30" s="32"/>
      <c r="E30" s="32"/>
    </row>
    <row r="31" spans="1:5" x14ac:dyDescent="0.35">
      <c r="A31" s="34" t="s">
        <v>30</v>
      </c>
      <c r="B31" s="32"/>
      <c r="C31" s="32"/>
      <c r="D31" s="32"/>
      <c r="E31" s="32"/>
    </row>
    <row r="32" spans="1:5" x14ac:dyDescent="0.35">
      <c r="A32" s="34" t="s">
        <v>31</v>
      </c>
      <c r="B32" s="32"/>
      <c r="C32" s="32"/>
      <c r="D32" s="32"/>
      <c r="E32" s="32"/>
    </row>
    <row r="33" spans="1:5" x14ac:dyDescent="0.35">
      <c r="A33" s="34" t="s">
        <v>32</v>
      </c>
      <c r="B33" s="32"/>
      <c r="C33" s="32"/>
      <c r="D33" s="32"/>
      <c r="E33" s="32"/>
    </row>
    <row r="34" spans="1:5" x14ac:dyDescent="0.35">
      <c r="A34" s="34" t="s">
        <v>33</v>
      </c>
      <c r="B34" s="32"/>
      <c r="C34" s="32"/>
      <c r="D34" s="32"/>
      <c r="E34" s="32"/>
    </row>
    <row r="35" spans="1:5" x14ac:dyDescent="0.35">
      <c r="A35" s="34" t="s">
        <v>34</v>
      </c>
      <c r="B35" s="32"/>
      <c r="C35" s="32"/>
      <c r="D35" s="32"/>
      <c r="E35" s="32"/>
    </row>
    <row r="36" spans="1:5" x14ac:dyDescent="0.35">
      <c r="A36" s="34" t="s">
        <v>35</v>
      </c>
      <c r="B36" s="32"/>
      <c r="C36" s="32"/>
      <c r="D36" s="32"/>
      <c r="E36" s="32"/>
    </row>
    <row r="37" spans="1:5" x14ac:dyDescent="0.35">
      <c r="A37" s="34" t="s">
        <v>36</v>
      </c>
      <c r="B37" s="32"/>
      <c r="C37" s="32"/>
      <c r="D37" s="32"/>
      <c r="E37" s="32"/>
    </row>
    <row r="38" spans="1:5" x14ac:dyDescent="0.35">
      <c r="A38" s="34" t="s">
        <v>37</v>
      </c>
      <c r="B38" s="32"/>
      <c r="C38" s="32"/>
      <c r="D38" s="32"/>
      <c r="E38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HLOOKUP Layout</vt:lpstr>
      <vt:lpstr>Products</vt:lpstr>
      <vt:lpstr>Invoice</vt:lpstr>
      <vt:lpstr>VL Problem</vt:lpstr>
      <vt:lpstr>Tailor</vt:lpstr>
      <vt:lpstr>Sizes</vt:lpstr>
      <vt:lpstr>Naming</vt:lpstr>
      <vt:lpstr>Validation</vt:lpstr>
      <vt:lpstr>Validation List</vt:lpstr>
      <vt:lpstr>HLOOKUP Invoice</vt:lpstr>
      <vt:lpstr>LOOKUP Vector</vt:lpstr>
      <vt:lpstr>LOOKUP Array</vt:lpstr>
      <vt:lpstr>Orders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Video</dc:creator>
  <cp:lastModifiedBy>Video</cp:lastModifiedBy>
  <dcterms:created xsi:type="dcterms:W3CDTF">2017-09-01T15:46:27Z</dcterms:created>
  <dcterms:modified xsi:type="dcterms:W3CDTF">2017-09-01T16:53:50Z</dcterms:modified>
</cp:coreProperties>
</file>